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05"/>
  </bookViews>
  <sheets>
    <sheet name="1" sheetId="1" r:id="rId1"/>
  </sheets>
  <definedNames>
    <definedName name="_xlnm._FilterDatabase" localSheetId="0" hidden="1">'1'!$A$2:$J$56</definedName>
  </definedNames>
  <calcPr calcId="144525"/>
</workbook>
</file>

<file path=xl/sharedStrings.xml><?xml version="1.0" encoding="utf-8"?>
<sst xmlns="http://schemas.openxmlformats.org/spreadsheetml/2006/main" count="186" uniqueCount="137">
  <si>
    <t>2024年三亚市公共卫生临床中心公开公开（考核）招聘员额制人员
面试成绩及综合成绩</t>
  </si>
  <si>
    <t>序号</t>
  </si>
  <si>
    <t>报考岗位</t>
  </si>
  <si>
    <t>姓名</t>
  </si>
  <si>
    <t>准考证号</t>
  </si>
  <si>
    <t>笔试成绩</t>
  </si>
  <si>
    <t>面试成绩</t>
  </si>
  <si>
    <t>综合成绩</t>
  </si>
  <si>
    <t>岗位排名</t>
  </si>
  <si>
    <t>岗位类别</t>
  </si>
  <si>
    <t>备注</t>
  </si>
  <si>
    <t>105_全科主治医师</t>
  </si>
  <si>
    <t>罗晶</t>
  </si>
  <si>
    <t>-</t>
  </si>
  <si>
    <t>考核岗</t>
  </si>
  <si>
    <t>面试缺考</t>
  </si>
  <si>
    <t>106_内科主治医师</t>
  </si>
  <si>
    <t>周倩</t>
  </si>
  <si>
    <t>107_院感公卫科主治医师</t>
  </si>
  <si>
    <t>任寒</t>
  </si>
  <si>
    <t>王睿雯</t>
  </si>
  <si>
    <t>108_院感公卫科医师</t>
  </si>
  <si>
    <t>罗琼</t>
  </si>
  <si>
    <t>113_医务质控科医师</t>
  </si>
  <si>
    <t>杨婷</t>
  </si>
  <si>
    <t>240824010101</t>
  </si>
  <si>
    <t>考试岗</t>
  </si>
  <si>
    <t>符小芳</t>
  </si>
  <si>
    <t>240824010104</t>
  </si>
  <si>
    <t>曾招倩</t>
  </si>
  <si>
    <t>240824010105</t>
  </si>
  <si>
    <t>117_全科医师</t>
  </si>
  <si>
    <t>郭育尾</t>
  </si>
  <si>
    <t>240824010127</t>
  </si>
  <si>
    <t>黎嘉能</t>
  </si>
  <si>
    <t>240824010128</t>
  </si>
  <si>
    <t>121_药师</t>
  </si>
  <si>
    <t>陈锦发</t>
  </si>
  <si>
    <t>240824010210</t>
  </si>
  <si>
    <t>123_检验科技师</t>
  </si>
  <si>
    <t>梁文文</t>
  </si>
  <si>
    <t>240824010319</t>
  </si>
  <si>
    <t>李铭</t>
  </si>
  <si>
    <t>240824010312</t>
  </si>
  <si>
    <t>王小素</t>
  </si>
  <si>
    <t>240824010316</t>
  </si>
  <si>
    <t>114_医务质控科病案统计员</t>
  </si>
  <si>
    <t>黄晓婷</t>
  </si>
  <si>
    <t>240824010109</t>
  </si>
  <si>
    <t>115_医务质控科职员</t>
  </si>
  <si>
    <t>刘星哲</t>
  </si>
  <si>
    <t>240824010124</t>
  </si>
  <si>
    <t>李健宇</t>
  </si>
  <si>
    <t>240824010116</t>
  </si>
  <si>
    <t>符亚南</t>
  </si>
  <si>
    <t>240824010113</t>
  </si>
  <si>
    <t>116_院感公卫科职员</t>
  </si>
  <si>
    <t>翁柯</t>
  </si>
  <si>
    <t>240824010509</t>
  </si>
  <si>
    <t>赖秀仪</t>
  </si>
  <si>
    <t>240824010518</t>
  </si>
  <si>
    <t>林朝祥</t>
  </si>
  <si>
    <t>240824010402</t>
  </si>
  <si>
    <t>杨佳辉</t>
  </si>
  <si>
    <t>240824010512</t>
  </si>
  <si>
    <t>罗丁高</t>
  </si>
  <si>
    <t>240824010524</t>
  </si>
  <si>
    <t>陈标</t>
  </si>
  <si>
    <t>240824010404</t>
  </si>
  <si>
    <t>124_总务后勤科职员（一）</t>
  </si>
  <si>
    <t>谢泽军</t>
  </si>
  <si>
    <t>240824010614</t>
  </si>
  <si>
    <t>陈明武</t>
  </si>
  <si>
    <t>240824010608</t>
  </si>
  <si>
    <t>许伟立</t>
  </si>
  <si>
    <t>240824010627</t>
  </si>
  <si>
    <t>125_总务后勤科职员（二）</t>
  </si>
  <si>
    <t>王帅</t>
  </si>
  <si>
    <t>240824010715</t>
  </si>
  <si>
    <t>林国豪</t>
  </si>
  <si>
    <t>240824010728</t>
  </si>
  <si>
    <t>符展砚</t>
  </si>
  <si>
    <t>240824010719</t>
  </si>
  <si>
    <t>126_总务后勤科职员（三）</t>
  </si>
  <si>
    <t>王媛</t>
  </si>
  <si>
    <t>240824011016</t>
  </si>
  <si>
    <t>王金玲</t>
  </si>
  <si>
    <t>240824011311</t>
  </si>
  <si>
    <t>石翠隆</t>
  </si>
  <si>
    <t>240824011203</t>
  </si>
  <si>
    <t>127_ 信息设备科职员</t>
  </si>
  <si>
    <t>刘汝香</t>
  </si>
  <si>
    <t>240824012306</t>
  </si>
  <si>
    <t>周洪海</t>
  </si>
  <si>
    <t>240824012307</t>
  </si>
  <si>
    <t>徐小妹</t>
  </si>
  <si>
    <t>240824012311</t>
  </si>
  <si>
    <t>128_综合办公室职员（一）</t>
  </si>
  <si>
    <t>章行秋</t>
  </si>
  <si>
    <t>240824012021</t>
  </si>
  <si>
    <t>许瑛</t>
  </si>
  <si>
    <t>240824012004</t>
  </si>
  <si>
    <t>唐乾月</t>
  </si>
  <si>
    <t>240824011922</t>
  </si>
  <si>
    <t>130_综合办公室人事职员</t>
  </si>
  <si>
    <t>陈梦云</t>
  </si>
  <si>
    <t>240824011829</t>
  </si>
  <si>
    <t>梁辰</t>
  </si>
  <si>
    <t>240824012228</t>
  </si>
  <si>
    <t>王川</t>
  </si>
  <si>
    <t>240824012205</t>
  </si>
  <si>
    <t>131_财务收费岗</t>
  </si>
  <si>
    <t>黄昊霞</t>
  </si>
  <si>
    <t>240824012612</t>
  </si>
  <si>
    <t>邓璟</t>
  </si>
  <si>
    <t>240824012429</t>
  </si>
  <si>
    <t>郭哲</t>
  </si>
  <si>
    <t>240824012526</t>
  </si>
  <si>
    <t>颜旭</t>
  </si>
  <si>
    <t>240824012501</t>
  </si>
  <si>
    <t>谢慧芬</t>
  </si>
  <si>
    <t>240824012703</t>
  </si>
  <si>
    <t>杜尚汝</t>
  </si>
  <si>
    <t>240824012507</t>
  </si>
  <si>
    <t>王堂丹</t>
  </si>
  <si>
    <t>240824012513</t>
  </si>
  <si>
    <t>韩嬉玥</t>
  </si>
  <si>
    <t>240824012629</t>
  </si>
  <si>
    <t>陈丽萍</t>
  </si>
  <si>
    <t>240824012406</t>
  </si>
  <si>
    <t>132_财务仓管会计岗</t>
  </si>
  <si>
    <t>段小慧</t>
  </si>
  <si>
    <t>240824012807</t>
  </si>
  <si>
    <t>郭绍远</t>
  </si>
  <si>
    <t>240824012808</t>
  </si>
  <si>
    <t>倪翠玉</t>
  </si>
  <si>
    <t>240824012826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</si>
</sst>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7" fillId="28" borderId="11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49" applyFont="1" applyFill="1"/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177" fontId="1" fillId="0" borderId="0" xfId="49" applyNumberFormat="1" applyFont="1" applyAlignment="1">
      <alignment horizontal="center" vertical="center" wrapText="1"/>
    </xf>
    <xf numFmtId="176" fontId="1" fillId="0" borderId="0" xfId="49" applyNumberFormat="1" applyFont="1" applyAlignment="1">
      <alignment horizontal="center" vertical="center" wrapText="1"/>
    </xf>
    <xf numFmtId="0" fontId="1" fillId="0" borderId="0" xfId="49" applyFont="1"/>
    <xf numFmtId="0" fontId="2" fillId="0" borderId="0" xfId="0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177" fontId="1" fillId="0" borderId="1" xfId="49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workbookViewId="0">
      <pane ySplit="2" topLeftCell="A35" activePane="bottomLeft" state="frozen"/>
      <selection/>
      <selection pane="bottomLeft" activeCell="A53" sqref="$A53:$XFD53"/>
    </sheetView>
  </sheetViews>
  <sheetFormatPr defaultColWidth="9" defaultRowHeight="21.4" customHeight="1"/>
  <cols>
    <col min="1" max="1" width="7.73333333333333" style="2" customWidth="1"/>
    <col min="2" max="2" width="27.5333333333333" style="3" customWidth="1"/>
    <col min="3" max="3" width="9.86666666666667" style="2" customWidth="1"/>
    <col min="4" max="4" width="22.2666666666667" style="2" customWidth="1"/>
    <col min="5" max="5" width="10.2666666666667" style="4" customWidth="1"/>
    <col min="6" max="6" width="14.1333333333333" style="5" customWidth="1"/>
    <col min="7" max="7" width="10.2666666666667" style="4" customWidth="1"/>
    <col min="8" max="9" width="10.2666666666667" style="2" customWidth="1"/>
    <col min="10" max="10" width="15.8666666666667" style="2" customWidth="1"/>
    <col min="11" max="16384" width="9" style="6"/>
  </cols>
  <sheetData>
    <row r="1" ht="7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16"/>
    </row>
    <row r="2" s="1" customFormat="1" ht="20.25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1" t="s">
        <v>6</v>
      </c>
      <c r="G2" s="10" t="s">
        <v>7</v>
      </c>
      <c r="H2" s="8" t="s">
        <v>8</v>
      </c>
      <c r="I2" s="8" t="s">
        <v>9</v>
      </c>
      <c r="J2" s="8" t="s">
        <v>10</v>
      </c>
    </row>
    <row r="3" ht="16.05" customHeight="1" spans="1:10">
      <c r="A3" s="12">
        <v>1</v>
      </c>
      <c r="B3" s="13" t="s">
        <v>11</v>
      </c>
      <c r="C3" s="12" t="s">
        <v>12</v>
      </c>
      <c r="D3" s="12" t="s">
        <v>13</v>
      </c>
      <c r="E3" s="12" t="s">
        <v>13</v>
      </c>
      <c r="F3" s="14">
        <v>0</v>
      </c>
      <c r="G3" s="15">
        <f>F3</f>
        <v>0</v>
      </c>
      <c r="H3" s="12" t="s">
        <v>13</v>
      </c>
      <c r="I3" s="17" t="s">
        <v>14</v>
      </c>
      <c r="J3" s="12" t="s">
        <v>15</v>
      </c>
    </row>
    <row r="4" ht="16.05" customHeight="1" spans="1:10">
      <c r="A4" s="12">
        <v>2</v>
      </c>
      <c r="B4" s="13" t="s">
        <v>16</v>
      </c>
      <c r="C4" s="12" t="s">
        <v>17</v>
      </c>
      <c r="D4" s="12" t="s">
        <v>13</v>
      </c>
      <c r="E4" s="12" t="s">
        <v>13</v>
      </c>
      <c r="F4" s="14">
        <v>72.83</v>
      </c>
      <c r="G4" s="15">
        <f>F4</f>
        <v>72.83</v>
      </c>
      <c r="H4" s="12">
        <v>1</v>
      </c>
      <c r="I4" s="18"/>
      <c r="J4" s="12"/>
    </row>
    <row r="5" ht="16.05" customHeight="1" spans="1:10">
      <c r="A5" s="12">
        <v>3</v>
      </c>
      <c r="B5" s="13" t="s">
        <v>18</v>
      </c>
      <c r="C5" s="12" t="s">
        <v>19</v>
      </c>
      <c r="D5" s="12" t="s">
        <v>13</v>
      </c>
      <c r="E5" s="12" t="s">
        <v>13</v>
      </c>
      <c r="F5" s="14">
        <v>0</v>
      </c>
      <c r="G5" s="15">
        <f>F5</f>
        <v>0</v>
      </c>
      <c r="H5" s="12" t="s">
        <v>13</v>
      </c>
      <c r="I5" s="18"/>
      <c r="J5" s="12" t="s">
        <v>15</v>
      </c>
    </row>
    <row r="6" ht="16.05" customHeight="1" spans="1:10">
      <c r="A6" s="12">
        <v>4</v>
      </c>
      <c r="B6" s="13" t="s">
        <v>18</v>
      </c>
      <c r="C6" s="12" t="s">
        <v>20</v>
      </c>
      <c r="D6" s="12" t="s">
        <v>13</v>
      </c>
      <c r="E6" s="12" t="s">
        <v>13</v>
      </c>
      <c r="F6" s="14">
        <v>0</v>
      </c>
      <c r="G6" s="15">
        <f>F6</f>
        <v>0</v>
      </c>
      <c r="H6" s="12" t="s">
        <v>13</v>
      </c>
      <c r="I6" s="18"/>
      <c r="J6" s="12" t="s">
        <v>15</v>
      </c>
    </row>
    <row r="7" ht="16.05" customHeight="1" spans="1:10">
      <c r="A7" s="12">
        <v>5</v>
      </c>
      <c r="B7" s="13" t="s">
        <v>21</v>
      </c>
      <c r="C7" s="12" t="s">
        <v>22</v>
      </c>
      <c r="D7" s="12" t="s">
        <v>13</v>
      </c>
      <c r="E7" s="12" t="s">
        <v>13</v>
      </c>
      <c r="F7" s="14">
        <v>77.17</v>
      </c>
      <c r="G7" s="15">
        <f>F7</f>
        <v>77.17</v>
      </c>
      <c r="H7" s="12">
        <v>1</v>
      </c>
      <c r="I7" s="19"/>
      <c r="J7" s="12"/>
    </row>
    <row r="8" ht="16.05" customHeight="1" spans="1:10">
      <c r="A8" s="12">
        <v>6</v>
      </c>
      <c r="B8" s="13" t="s">
        <v>23</v>
      </c>
      <c r="C8" s="12" t="s">
        <v>24</v>
      </c>
      <c r="D8" s="12" t="s">
        <v>25</v>
      </c>
      <c r="E8" s="15">
        <v>46.76</v>
      </c>
      <c r="F8" s="14">
        <v>77.83</v>
      </c>
      <c r="G8" s="15">
        <f t="shared" ref="G8:G39" si="0">E8*60%+F8*40%</f>
        <v>59.188</v>
      </c>
      <c r="H8" s="12">
        <f>RANK(G8,$G$8:$G$10,0)</f>
        <v>1</v>
      </c>
      <c r="I8" s="17" t="s">
        <v>26</v>
      </c>
      <c r="J8" s="12"/>
    </row>
    <row r="9" ht="16.05" customHeight="1" spans="1:10">
      <c r="A9" s="12">
        <v>7</v>
      </c>
      <c r="B9" s="13" t="s">
        <v>23</v>
      </c>
      <c r="C9" s="12" t="s">
        <v>27</v>
      </c>
      <c r="D9" s="12" t="s">
        <v>28</v>
      </c>
      <c r="E9" s="15">
        <v>46.76</v>
      </c>
      <c r="F9" s="14">
        <v>76.67</v>
      </c>
      <c r="G9" s="15">
        <f t="shared" si="0"/>
        <v>58.724</v>
      </c>
      <c r="H9" s="12">
        <f>RANK(G9,$G$8:$G$10,0)</f>
        <v>2</v>
      </c>
      <c r="I9" s="18"/>
      <c r="J9" s="12"/>
    </row>
    <row r="10" ht="16.05" customHeight="1" spans="1:10">
      <c r="A10" s="12">
        <v>8</v>
      </c>
      <c r="B10" s="13" t="s">
        <v>23</v>
      </c>
      <c r="C10" s="12" t="s">
        <v>29</v>
      </c>
      <c r="D10" s="12" t="s">
        <v>30</v>
      </c>
      <c r="E10" s="15">
        <v>46.84</v>
      </c>
      <c r="F10" s="14">
        <v>72.5</v>
      </c>
      <c r="G10" s="15">
        <f t="shared" si="0"/>
        <v>57.104</v>
      </c>
      <c r="H10" s="12">
        <f>RANK(G10,$G$8:$G$10,0)</f>
        <v>3</v>
      </c>
      <c r="I10" s="18"/>
      <c r="J10" s="12"/>
    </row>
    <row r="11" ht="16.05" customHeight="1" spans="1:10">
      <c r="A11" s="12">
        <v>9</v>
      </c>
      <c r="B11" s="13" t="s">
        <v>31</v>
      </c>
      <c r="C11" s="12" t="s">
        <v>32</v>
      </c>
      <c r="D11" s="12" t="s">
        <v>33</v>
      </c>
      <c r="E11" s="15">
        <v>47.96</v>
      </c>
      <c r="F11" s="14">
        <v>76.83</v>
      </c>
      <c r="G11" s="15">
        <f t="shared" si="0"/>
        <v>59.508</v>
      </c>
      <c r="H11" s="12">
        <f>RANK(G11,$G$11:$G$12,0)</f>
        <v>1</v>
      </c>
      <c r="I11" s="18"/>
      <c r="J11" s="12"/>
    </row>
    <row r="12" ht="16.05" customHeight="1" spans="1:10">
      <c r="A12" s="12">
        <v>10</v>
      </c>
      <c r="B12" s="13" t="s">
        <v>31</v>
      </c>
      <c r="C12" s="12" t="s">
        <v>34</v>
      </c>
      <c r="D12" s="12" t="s">
        <v>35</v>
      </c>
      <c r="E12" s="15">
        <v>47.44</v>
      </c>
      <c r="F12" s="14">
        <v>73</v>
      </c>
      <c r="G12" s="15">
        <f t="shared" si="0"/>
        <v>57.664</v>
      </c>
      <c r="H12" s="12">
        <f>RANK(G12,$G$11:$G$12,0)</f>
        <v>2</v>
      </c>
      <c r="I12" s="18"/>
      <c r="J12" s="12"/>
    </row>
    <row r="13" ht="16.05" customHeight="1" spans="1:10">
      <c r="A13" s="12">
        <v>11</v>
      </c>
      <c r="B13" s="13" t="s">
        <v>36</v>
      </c>
      <c r="C13" s="12" t="s">
        <v>37</v>
      </c>
      <c r="D13" s="12" t="s">
        <v>38</v>
      </c>
      <c r="E13" s="15">
        <v>63.24</v>
      </c>
      <c r="F13" s="14">
        <v>76.17</v>
      </c>
      <c r="G13" s="15">
        <f t="shared" si="0"/>
        <v>68.412</v>
      </c>
      <c r="H13" s="12">
        <v>1</v>
      </c>
      <c r="I13" s="18"/>
      <c r="J13" s="12"/>
    </row>
    <row r="14" ht="16.05" customHeight="1" spans="1:10">
      <c r="A14" s="12">
        <v>12</v>
      </c>
      <c r="B14" s="13" t="s">
        <v>39</v>
      </c>
      <c r="C14" s="12" t="s">
        <v>40</v>
      </c>
      <c r="D14" s="12" t="s">
        <v>41</v>
      </c>
      <c r="E14" s="15">
        <v>66.68</v>
      </c>
      <c r="F14" s="14">
        <v>77</v>
      </c>
      <c r="G14" s="15">
        <f t="shared" si="0"/>
        <v>70.808</v>
      </c>
      <c r="H14" s="12">
        <f>RANK(G14,$G$14:$G$16,0)</f>
        <v>1</v>
      </c>
      <c r="I14" s="18"/>
      <c r="J14" s="12"/>
    </row>
    <row r="15" ht="16.05" customHeight="1" spans="1:10">
      <c r="A15" s="12">
        <v>13</v>
      </c>
      <c r="B15" s="13" t="s">
        <v>39</v>
      </c>
      <c r="C15" s="12" t="s">
        <v>42</v>
      </c>
      <c r="D15" s="12" t="s">
        <v>43</v>
      </c>
      <c r="E15" s="15">
        <v>58.88</v>
      </c>
      <c r="F15" s="14">
        <v>86.33</v>
      </c>
      <c r="G15" s="15">
        <f t="shared" si="0"/>
        <v>69.86</v>
      </c>
      <c r="H15" s="12">
        <f>RANK(G15,$G$14:$G$16,0)</f>
        <v>2</v>
      </c>
      <c r="I15" s="18"/>
      <c r="J15" s="12"/>
    </row>
    <row r="16" ht="16.05" customHeight="1" spans="1:10">
      <c r="A16" s="12">
        <v>14</v>
      </c>
      <c r="B16" s="13" t="s">
        <v>39</v>
      </c>
      <c r="C16" s="12" t="s">
        <v>44</v>
      </c>
      <c r="D16" s="12" t="s">
        <v>45</v>
      </c>
      <c r="E16" s="15">
        <v>60.2</v>
      </c>
      <c r="F16" s="14">
        <v>76.17</v>
      </c>
      <c r="G16" s="15">
        <f t="shared" si="0"/>
        <v>66.588</v>
      </c>
      <c r="H16" s="12">
        <f>RANK(G16,$G$14:$G$16,0)</f>
        <v>3</v>
      </c>
      <c r="I16" s="18"/>
      <c r="J16" s="12"/>
    </row>
    <row r="17" ht="16.05" customHeight="1" spans="1:10">
      <c r="A17" s="12">
        <v>15</v>
      </c>
      <c r="B17" s="13" t="s">
        <v>46</v>
      </c>
      <c r="C17" s="12" t="s">
        <v>47</v>
      </c>
      <c r="D17" s="12" t="s">
        <v>48</v>
      </c>
      <c r="E17" s="15">
        <v>50.48</v>
      </c>
      <c r="F17" s="14">
        <v>72.67</v>
      </c>
      <c r="G17" s="15">
        <f t="shared" si="0"/>
        <v>59.356</v>
      </c>
      <c r="H17" s="12">
        <v>1</v>
      </c>
      <c r="I17" s="18"/>
      <c r="J17" s="12"/>
    </row>
    <row r="18" ht="16.05" customHeight="1" spans="1:10">
      <c r="A18" s="12">
        <v>16</v>
      </c>
      <c r="B18" s="13" t="s">
        <v>49</v>
      </c>
      <c r="C18" s="12" t="s">
        <v>50</v>
      </c>
      <c r="D18" s="12" t="s">
        <v>51</v>
      </c>
      <c r="E18" s="15">
        <v>49.28</v>
      </c>
      <c r="F18" s="14">
        <v>86.33</v>
      </c>
      <c r="G18" s="15">
        <f t="shared" si="0"/>
        <v>64.1</v>
      </c>
      <c r="H18" s="12">
        <f>RANK(G18,$G$17:$G$20,0)</f>
        <v>1</v>
      </c>
      <c r="I18" s="18"/>
      <c r="J18" s="12"/>
    </row>
    <row r="19" ht="16.05" customHeight="1" spans="1:10">
      <c r="A19" s="12">
        <v>17</v>
      </c>
      <c r="B19" s="13" t="s">
        <v>49</v>
      </c>
      <c r="C19" s="12" t="s">
        <v>52</v>
      </c>
      <c r="D19" s="12" t="s">
        <v>53</v>
      </c>
      <c r="E19" s="15">
        <v>48.6</v>
      </c>
      <c r="F19" s="14">
        <v>78.33</v>
      </c>
      <c r="G19" s="15">
        <f t="shared" si="0"/>
        <v>60.492</v>
      </c>
      <c r="H19" s="12">
        <f>RANK(G19,$G$17:$G$20,0)</f>
        <v>2</v>
      </c>
      <c r="I19" s="18"/>
      <c r="J19" s="12"/>
    </row>
    <row r="20" ht="16.05" customHeight="1" spans="1:10">
      <c r="A20" s="12">
        <v>18</v>
      </c>
      <c r="B20" s="13" t="s">
        <v>49</v>
      </c>
      <c r="C20" s="12" t="s">
        <v>54</v>
      </c>
      <c r="D20" s="12" t="s">
        <v>55</v>
      </c>
      <c r="E20" s="15">
        <v>48.52</v>
      </c>
      <c r="F20" s="14">
        <v>74</v>
      </c>
      <c r="G20" s="15">
        <f t="shared" si="0"/>
        <v>58.712</v>
      </c>
      <c r="H20" s="12">
        <v>3</v>
      </c>
      <c r="I20" s="18"/>
      <c r="J20" s="12"/>
    </row>
    <row r="21" ht="16.05" customHeight="1" spans="1:10">
      <c r="A21" s="12">
        <v>19</v>
      </c>
      <c r="B21" s="13" t="s">
        <v>56</v>
      </c>
      <c r="C21" s="12" t="s">
        <v>57</v>
      </c>
      <c r="D21" s="12" t="s">
        <v>58</v>
      </c>
      <c r="E21" s="15">
        <v>61.2</v>
      </c>
      <c r="F21" s="14">
        <v>83.67</v>
      </c>
      <c r="G21" s="15">
        <f t="shared" si="0"/>
        <v>70.188</v>
      </c>
      <c r="H21" s="12">
        <f t="shared" ref="H21:H26" si="1">RANK(G21,$G$21:$G$26,0)</f>
        <v>1</v>
      </c>
      <c r="I21" s="18"/>
      <c r="J21" s="12"/>
    </row>
    <row r="22" ht="16.05" customHeight="1" spans="1:10">
      <c r="A22" s="12">
        <v>20</v>
      </c>
      <c r="B22" s="13" t="s">
        <v>56</v>
      </c>
      <c r="C22" s="12" t="s">
        <v>59</v>
      </c>
      <c r="D22" s="12" t="s">
        <v>60</v>
      </c>
      <c r="E22" s="15">
        <v>66.64</v>
      </c>
      <c r="F22" s="14">
        <v>73.33</v>
      </c>
      <c r="G22" s="15">
        <f t="shared" si="0"/>
        <v>69.316</v>
      </c>
      <c r="H22" s="12">
        <f t="shared" si="1"/>
        <v>2</v>
      </c>
      <c r="I22" s="18"/>
      <c r="J22" s="12"/>
    </row>
    <row r="23" ht="16.05" customHeight="1" spans="1:10">
      <c r="A23" s="12">
        <v>21</v>
      </c>
      <c r="B23" s="13" t="s">
        <v>56</v>
      </c>
      <c r="C23" s="12" t="s">
        <v>61</v>
      </c>
      <c r="D23" s="12" t="s">
        <v>62</v>
      </c>
      <c r="E23" s="15">
        <v>61.48</v>
      </c>
      <c r="F23" s="14">
        <v>80</v>
      </c>
      <c r="G23" s="15">
        <f t="shared" si="0"/>
        <v>68.888</v>
      </c>
      <c r="H23" s="12">
        <f t="shared" si="1"/>
        <v>3</v>
      </c>
      <c r="I23" s="18"/>
      <c r="J23" s="12"/>
    </row>
    <row r="24" ht="16.05" customHeight="1" spans="1:10">
      <c r="A24" s="12">
        <v>22</v>
      </c>
      <c r="B24" s="13" t="s">
        <v>56</v>
      </c>
      <c r="C24" s="12" t="s">
        <v>63</v>
      </c>
      <c r="D24" s="12" t="s">
        <v>64</v>
      </c>
      <c r="E24" s="15">
        <v>62.72</v>
      </c>
      <c r="F24" s="14">
        <v>76.33</v>
      </c>
      <c r="G24" s="15">
        <f t="shared" si="0"/>
        <v>68.164</v>
      </c>
      <c r="H24" s="12">
        <f t="shared" si="1"/>
        <v>4</v>
      </c>
      <c r="I24" s="18"/>
      <c r="J24" s="12"/>
    </row>
    <row r="25" ht="16.05" customHeight="1" spans="1:10">
      <c r="A25" s="12">
        <v>23</v>
      </c>
      <c r="B25" s="13" t="s">
        <v>56</v>
      </c>
      <c r="C25" s="12" t="s">
        <v>65</v>
      </c>
      <c r="D25" s="12" t="s">
        <v>66</v>
      </c>
      <c r="E25" s="15">
        <v>58.44</v>
      </c>
      <c r="F25" s="14">
        <v>78.67</v>
      </c>
      <c r="G25" s="15">
        <f t="shared" si="0"/>
        <v>66.532</v>
      </c>
      <c r="H25" s="12">
        <f t="shared" si="1"/>
        <v>5</v>
      </c>
      <c r="I25" s="18"/>
      <c r="J25" s="12"/>
    </row>
    <row r="26" ht="16.05" customHeight="1" spans="1:10">
      <c r="A26" s="12">
        <v>24</v>
      </c>
      <c r="B26" s="13" t="s">
        <v>56</v>
      </c>
      <c r="C26" s="12" t="s">
        <v>67</v>
      </c>
      <c r="D26" s="12" t="s">
        <v>68</v>
      </c>
      <c r="E26" s="15">
        <v>58.56</v>
      </c>
      <c r="F26" s="14">
        <v>71.33</v>
      </c>
      <c r="G26" s="15">
        <f t="shared" si="0"/>
        <v>63.668</v>
      </c>
      <c r="H26" s="12">
        <f t="shared" si="1"/>
        <v>6</v>
      </c>
      <c r="I26" s="18"/>
      <c r="J26" s="12"/>
    </row>
    <row r="27" ht="16.05" customHeight="1" spans="1:10">
      <c r="A27" s="12">
        <v>25</v>
      </c>
      <c r="B27" s="13" t="s">
        <v>69</v>
      </c>
      <c r="C27" s="12" t="s">
        <v>70</v>
      </c>
      <c r="D27" s="12" t="s">
        <v>71</v>
      </c>
      <c r="E27" s="15">
        <v>69.12</v>
      </c>
      <c r="F27" s="14">
        <v>77.33</v>
      </c>
      <c r="G27" s="15">
        <f t="shared" si="0"/>
        <v>72.404</v>
      </c>
      <c r="H27" s="12">
        <f>RANK(G27,$G$27:$G$29,0)</f>
        <v>1</v>
      </c>
      <c r="I27" s="18"/>
      <c r="J27" s="12"/>
    </row>
    <row r="28" ht="16.05" customHeight="1" spans="1:10">
      <c r="A28" s="12">
        <v>26</v>
      </c>
      <c r="B28" s="13" t="s">
        <v>69</v>
      </c>
      <c r="C28" s="12" t="s">
        <v>72</v>
      </c>
      <c r="D28" s="12" t="s">
        <v>73</v>
      </c>
      <c r="E28" s="15">
        <v>60.04</v>
      </c>
      <c r="F28" s="14">
        <v>77.67</v>
      </c>
      <c r="G28" s="15">
        <f t="shared" si="0"/>
        <v>67.092</v>
      </c>
      <c r="H28" s="12">
        <f>RANK(G28,$G$27:$G$29,0)</f>
        <v>2</v>
      </c>
      <c r="I28" s="18"/>
      <c r="J28" s="12"/>
    </row>
    <row r="29" ht="16.05" customHeight="1" spans="1:10">
      <c r="A29" s="12">
        <v>27</v>
      </c>
      <c r="B29" s="13" t="s">
        <v>69</v>
      </c>
      <c r="C29" s="12" t="s">
        <v>74</v>
      </c>
      <c r="D29" s="12" t="s">
        <v>75</v>
      </c>
      <c r="E29" s="15">
        <v>62.32</v>
      </c>
      <c r="F29" s="14">
        <v>64.67</v>
      </c>
      <c r="G29" s="15">
        <f t="shared" si="0"/>
        <v>63.26</v>
      </c>
      <c r="H29" s="12">
        <f>RANK(G29,$G$27:$G$29,0)</f>
        <v>3</v>
      </c>
      <c r="I29" s="18"/>
      <c r="J29" s="12"/>
    </row>
    <row r="30" ht="16.05" customHeight="1" spans="1:10">
      <c r="A30" s="12">
        <v>28</v>
      </c>
      <c r="B30" s="13" t="s">
        <v>76</v>
      </c>
      <c r="C30" s="12" t="s">
        <v>77</v>
      </c>
      <c r="D30" s="12" t="s">
        <v>78</v>
      </c>
      <c r="E30" s="15">
        <v>71.92</v>
      </c>
      <c r="F30" s="14">
        <v>80.67</v>
      </c>
      <c r="G30" s="15">
        <f t="shared" si="0"/>
        <v>75.42</v>
      </c>
      <c r="H30" s="12">
        <f>RANK(G30,$G$30:$G$32,0)</f>
        <v>1</v>
      </c>
      <c r="I30" s="18"/>
      <c r="J30" s="12"/>
    </row>
    <row r="31" ht="16.05" customHeight="1" spans="1:10">
      <c r="A31" s="12">
        <v>29</v>
      </c>
      <c r="B31" s="13" t="s">
        <v>76</v>
      </c>
      <c r="C31" s="12" t="s">
        <v>79</v>
      </c>
      <c r="D31" s="12" t="s">
        <v>80</v>
      </c>
      <c r="E31" s="15">
        <v>61.64</v>
      </c>
      <c r="F31" s="14">
        <v>75</v>
      </c>
      <c r="G31" s="15">
        <f t="shared" si="0"/>
        <v>66.984</v>
      </c>
      <c r="H31" s="12">
        <f>RANK(G31,$G$30:$G$32,0)</f>
        <v>2</v>
      </c>
      <c r="I31" s="18"/>
      <c r="J31" s="12"/>
    </row>
    <row r="32" ht="16.05" customHeight="1" spans="1:10">
      <c r="A32" s="12">
        <v>30</v>
      </c>
      <c r="B32" s="13" t="s">
        <v>76</v>
      </c>
      <c r="C32" s="12" t="s">
        <v>81</v>
      </c>
      <c r="D32" s="12" t="s">
        <v>82</v>
      </c>
      <c r="E32" s="15">
        <v>61.52</v>
      </c>
      <c r="F32" s="14">
        <v>68.67</v>
      </c>
      <c r="G32" s="15">
        <f t="shared" si="0"/>
        <v>64.38</v>
      </c>
      <c r="H32" s="12">
        <f>RANK(G32,$G$30:$G$32,0)</f>
        <v>3</v>
      </c>
      <c r="I32" s="18"/>
      <c r="J32" s="12"/>
    </row>
    <row r="33" ht="16.05" customHeight="1" spans="1:10">
      <c r="A33" s="12">
        <v>31</v>
      </c>
      <c r="B33" s="13" t="s">
        <v>83</v>
      </c>
      <c r="C33" s="12" t="s">
        <v>84</v>
      </c>
      <c r="D33" s="12" t="s">
        <v>85</v>
      </c>
      <c r="E33" s="15">
        <v>74.12</v>
      </c>
      <c r="F33" s="14">
        <v>77.33</v>
      </c>
      <c r="G33" s="15">
        <f t="shared" si="0"/>
        <v>75.404</v>
      </c>
      <c r="H33" s="12">
        <f>RANK(G33,$G$33:$G$35,0)</f>
        <v>1</v>
      </c>
      <c r="I33" s="18"/>
      <c r="J33" s="12"/>
    </row>
    <row r="34" ht="16.05" customHeight="1" spans="1:10">
      <c r="A34" s="12">
        <v>32</v>
      </c>
      <c r="B34" s="13" t="s">
        <v>83</v>
      </c>
      <c r="C34" s="12" t="s">
        <v>86</v>
      </c>
      <c r="D34" s="12" t="s">
        <v>87</v>
      </c>
      <c r="E34" s="15">
        <v>72.52</v>
      </c>
      <c r="F34" s="14">
        <v>79.67</v>
      </c>
      <c r="G34" s="15">
        <f t="shared" si="0"/>
        <v>75.38</v>
      </c>
      <c r="H34" s="12">
        <f>RANK(G34,$G$33:$G$35,0)</f>
        <v>2</v>
      </c>
      <c r="I34" s="18"/>
      <c r="J34" s="12"/>
    </row>
    <row r="35" ht="16.05" customHeight="1" spans="1:10">
      <c r="A35" s="12">
        <v>33</v>
      </c>
      <c r="B35" s="13" t="s">
        <v>83</v>
      </c>
      <c r="C35" s="12" t="s">
        <v>88</v>
      </c>
      <c r="D35" s="12" t="s">
        <v>89</v>
      </c>
      <c r="E35" s="15">
        <v>72.32</v>
      </c>
      <c r="F35" s="14">
        <v>78.67</v>
      </c>
      <c r="G35" s="15">
        <f t="shared" si="0"/>
        <v>74.86</v>
      </c>
      <c r="H35" s="12">
        <f>RANK(G35,$G$33:$G$35,0)</f>
        <v>3</v>
      </c>
      <c r="I35" s="18"/>
      <c r="J35" s="12"/>
    </row>
    <row r="36" ht="16.05" customHeight="1" spans="1:10">
      <c r="A36" s="12">
        <v>34</v>
      </c>
      <c r="B36" s="13" t="s">
        <v>90</v>
      </c>
      <c r="C36" s="12" t="s">
        <v>91</v>
      </c>
      <c r="D36" s="12" t="s">
        <v>92</v>
      </c>
      <c r="E36" s="15">
        <v>68</v>
      </c>
      <c r="F36" s="14">
        <v>69.67</v>
      </c>
      <c r="G36" s="15">
        <f t="shared" si="0"/>
        <v>68.668</v>
      </c>
      <c r="H36" s="12">
        <f>RANK(G36,$G$36:$G$38,0)</f>
        <v>1</v>
      </c>
      <c r="I36" s="18"/>
      <c r="J36" s="12"/>
    </row>
    <row r="37" ht="16.05" customHeight="1" spans="1:10">
      <c r="A37" s="12">
        <v>35</v>
      </c>
      <c r="B37" s="13" t="s">
        <v>90</v>
      </c>
      <c r="C37" s="12" t="s">
        <v>93</v>
      </c>
      <c r="D37" s="12" t="s">
        <v>94</v>
      </c>
      <c r="E37" s="15">
        <v>57.68</v>
      </c>
      <c r="F37" s="14">
        <v>76</v>
      </c>
      <c r="G37" s="15">
        <f t="shared" si="0"/>
        <v>65.008</v>
      </c>
      <c r="H37" s="12">
        <f>RANK(G37,$G$36:$G$38,0)</f>
        <v>2</v>
      </c>
      <c r="I37" s="18"/>
      <c r="J37" s="12"/>
    </row>
    <row r="38" ht="16.05" customHeight="1" spans="1:10">
      <c r="A38" s="12">
        <v>36</v>
      </c>
      <c r="B38" s="13" t="s">
        <v>90</v>
      </c>
      <c r="C38" s="12" t="s">
        <v>95</v>
      </c>
      <c r="D38" s="12" t="s">
        <v>96</v>
      </c>
      <c r="E38" s="15">
        <v>55.12</v>
      </c>
      <c r="F38" s="14">
        <v>76.33</v>
      </c>
      <c r="G38" s="15">
        <f t="shared" si="0"/>
        <v>63.604</v>
      </c>
      <c r="H38" s="12">
        <f>RANK(G38,$G$36:$G$38,0)</f>
        <v>3</v>
      </c>
      <c r="I38" s="18"/>
      <c r="J38" s="12"/>
    </row>
    <row r="39" ht="16.05" customHeight="1" spans="1:10">
      <c r="A39" s="12">
        <v>37</v>
      </c>
      <c r="B39" s="13" t="s">
        <v>97</v>
      </c>
      <c r="C39" s="12" t="s">
        <v>98</v>
      </c>
      <c r="D39" s="12" t="s">
        <v>99</v>
      </c>
      <c r="E39" s="15">
        <v>66.76</v>
      </c>
      <c r="F39" s="14">
        <v>74.67</v>
      </c>
      <c r="G39" s="15">
        <f t="shared" si="0"/>
        <v>69.924</v>
      </c>
      <c r="H39" s="12">
        <v>1</v>
      </c>
      <c r="I39" s="18"/>
      <c r="J39" s="12"/>
    </row>
    <row r="40" ht="16.05" customHeight="1" spans="1:10">
      <c r="A40" s="12">
        <v>38</v>
      </c>
      <c r="B40" s="13" t="s">
        <v>97</v>
      </c>
      <c r="C40" s="12" t="s">
        <v>100</v>
      </c>
      <c r="D40" s="12" t="s">
        <v>101</v>
      </c>
      <c r="E40" s="15">
        <v>66.04</v>
      </c>
      <c r="F40" s="14">
        <v>75</v>
      </c>
      <c r="G40" s="15">
        <f t="shared" ref="G40:G71" si="2">E40*60%+F40*40%</f>
        <v>69.624</v>
      </c>
      <c r="H40" s="12">
        <v>2</v>
      </c>
      <c r="I40" s="18"/>
      <c r="J40" s="12"/>
    </row>
    <row r="41" ht="16.05" customHeight="1" spans="1:10">
      <c r="A41" s="12">
        <v>39</v>
      </c>
      <c r="B41" s="13" t="s">
        <v>97</v>
      </c>
      <c r="C41" s="12" t="s">
        <v>102</v>
      </c>
      <c r="D41" s="12" t="s">
        <v>103</v>
      </c>
      <c r="E41" s="15">
        <v>64.36</v>
      </c>
      <c r="F41" s="14">
        <v>76</v>
      </c>
      <c r="G41" s="15">
        <f t="shared" si="2"/>
        <v>69.016</v>
      </c>
      <c r="H41" s="12">
        <v>3</v>
      </c>
      <c r="I41" s="18"/>
      <c r="J41" s="12"/>
    </row>
    <row r="42" ht="16.05" customHeight="1" spans="1:10">
      <c r="A42" s="12">
        <v>40</v>
      </c>
      <c r="B42" s="13" t="s">
        <v>104</v>
      </c>
      <c r="C42" s="12" t="s">
        <v>105</v>
      </c>
      <c r="D42" s="12" t="s">
        <v>106</v>
      </c>
      <c r="E42" s="15">
        <v>71.56</v>
      </c>
      <c r="F42" s="14">
        <v>83.67</v>
      </c>
      <c r="G42" s="15">
        <f t="shared" si="2"/>
        <v>76.404</v>
      </c>
      <c r="H42" s="12">
        <f t="shared" ref="H39:H44" si="3">RANK(G42,$G$39:$G$44,0)</f>
        <v>1</v>
      </c>
      <c r="I42" s="18"/>
      <c r="J42" s="12"/>
    </row>
    <row r="43" ht="16.05" customHeight="1" spans="1:10">
      <c r="A43" s="12">
        <v>41</v>
      </c>
      <c r="B43" s="13" t="s">
        <v>104</v>
      </c>
      <c r="C43" s="12" t="s">
        <v>107</v>
      </c>
      <c r="D43" s="12" t="s">
        <v>108</v>
      </c>
      <c r="E43" s="15">
        <v>66.28</v>
      </c>
      <c r="F43" s="14">
        <v>79.67</v>
      </c>
      <c r="G43" s="15">
        <f t="shared" si="2"/>
        <v>71.636</v>
      </c>
      <c r="H43" s="12">
        <f t="shared" si="3"/>
        <v>2</v>
      </c>
      <c r="I43" s="18"/>
      <c r="J43" s="12"/>
    </row>
    <row r="44" ht="16.05" customHeight="1" spans="1:10">
      <c r="A44" s="12">
        <v>42</v>
      </c>
      <c r="B44" s="13" t="s">
        <v>104</v>
      </c>
      <c r="C44" s="12" t="s">
        <v>109</v>
      </c>
      <c r="D44" s="12" t="s">
        <v>110</v>
      </c>
      <c r="E44" s="15">
        <v>64.84</v>
      </c>
      <c r="F44" s="14">
        <v>81.17</v>
      </c>
      <c r="G44" s="15">
        <f t="shared" si="2"/>
        <v>71.372</v>
      </c>
      <c r="H44" s="12">
        <f t="shared" si="3"/>
        <v>3</v>
      </c>
      <c r="I44" s="18"/>
      <c r="J44" s="12"/>
    </row>
    <row r="45" ht="16.05" customHeight="1" spans="1:10">
      <c r="A45" s="12">
        <v>43</v>
      </c>
      <c r="B45" s="13" t="s">
        <v>111</v>
      </c>
      <c r="C45" s="12" t="s">
        <v>112</v>
      </c>
      <c r="D45" s="12" t="s">
        <v>113</v>
      </c>
      <c r="E45" s="15">
        <v>69.52</v>
      </c>
      <c r="F45" s="14">
        <v>83.33</v>
      </c>
      <c r="G45" s="15">
        <f t="shared" si="2"/>
        <v>75.044</v>
      </c>
      <c r="H45" s="12">
        <f t="shared" ref="H45:H53" si="4">RANK(G45,$G$45:$G$53,0)</f>
        <v>1</v>
      </c>
      <c r="I45" s="18"/>
      <c r="J45" s="12"/>
    </row>
    <row r="46" ht="16.05" customHeight="1" spans="1:10">
      <c r="A46" s="12">
        <v>44</v>
      </c>
      <c r="B46" s="13" t="s">
        <v>111</v>
      </c>
      <c r="C46" s="12" t="s">
        <v>114</v>
      </c>
      <c r="D46" s="12" t="s">
        <v>115</v>
      </c>
      <c r="E46" s="15">
        <v>66.16</v>
      </c>
      <c r="F46" s="14">
        <v>85.67</v>
      </c>
      <c r="G46" s="15">
        <f t="shared" si="2"/>
        <v>73.964</v>
      </c>
      <c r="H46" s="12">
        <f t="shared" si="4"/>
        <v>2</v>
      </c>
      <c r="I46" s="18"/>
      <c r="J46" s="12"/>
    </row>
    <row r="47" ht="16.05" customHeight="1" spans="1:10">
      <c r="A47" s="12">
        <v>45</v>
      </c>
      <c r="B47" s="13" t="s">
        <v>111</v>
      </c>
      <c r="C47" s="12" t="s">
        <v>116</v>
      </c>
      <c r="D47" s="12" t="s">
        <v>117</v>
      </c>
      <c r="E47" s="15">
        <v>61.16</v>
      </c>
      <c r="F47" s="14">
        <v>75.67</v>
      </c>
      <c r="G47" s="15">
        <f t="shared" si="2"/>
        <v>66.964</v>
      </c>
      <c r="H47" s="12">
        <f t="shared" si="4"/>
        <v>3</v>
      </c>
      <c r="I47" s="18"/>
      <c r="J47" s="12"/>
    </row>
    <row r="48" ht="16.05" customHeight="1" spans="1:10">
      <c r="A48" s="12">
        <v>46</v>
      </c>
      <c r="B48" s="13" t="s">
        <v>111</v>
      </c>
      <c r="C48" s="12" t="s">
        <v>118</v>
      </c>
      <c r="D48" s="12" t="s">
        <v>119</v>
      </c>
      <c r="E48" s="15">
        <v>59.2</v>
      </c>
      <c r="F48" s="14">
        <v>78.17</v>
      </c>
      <c r="G48" s="15">
        <f t="shared" si="2"/>
        <v>66.788</v>
      </c>
      <c r="H48" s="12">
        <f t="shared" si="4"/>
        <v>4</v>
      </c>
      <c r="I48" s="18"/>
      <c r="J48" s="12"/>
    </row>
    <row r="49" ht="16.05" customHeight="1" spans="1:10">
      <c r="A49" s="12">
        <v>47</v>
      </c>
      <c r="B49" s="13" t="s">
        <v>111</v>
      </c>
      <c r="C49" s="12" t="s">
        <v>120</v>
      </c>
      <c r="D49" s="12" t="s">
        <v>121</v>
      </c>
      <c r="E49" s="15">
        <v>56.52</v>
      </c>
      <c r="F49" s="14">
        <v>80</v>
      </c>
      <c r="G49" s="15">
        <f t="shared" si="2"/>
        <v>65.912</v>
      </c>
      <c r="H49" s="12">
        <f t="shared" si="4"/>
        <v>5</v>
      </c>
      <c r="I49" s="18"/>
      <c r="J49" s="12"/>
    </row>
    <row r="50" ht="16.05" customHeight="1" spans="1:10">
      <c r="A50" s="12">
        <v>48</v>
      </c>
      <c r="B50" s="13" t="s">
        <v>111</v>
      </c>
      <c r="C50" s="12" t="s">
        <v>122</v>
      </c>
      <c r="D50" s="12" t="s">
        <v>123</v>
      </c>
      <c r="E50" s="15">
        <v>55.28</v>
      </c>
      <c r="F50" s="14">
        <v>80</v>
      </c>
      <c r="G50" s="15">
        <f t="shared" si="2"/>
        <v>65.168</v>
      </c>
      <c r="H50" s="12">
        <f t="shared" si="4"/>
        <v>6</v>
      </c>
      <c r="I50" s="18"/>
      <c r="J50" s="12"/>
    </row>
    <row r="51" ht="16.05" customHeight="1" spans="1:10">
      <c r="A51" s="12">
        <v>49</v>
      </c>
      <c r="B51" s="13" t="s">
        <v>111</v>
      </c>
      <c r="C51" s="12" t="s">
        <v>124</v>
      </c>
      <c r="D51" s="12" t="s">
        <v>125</v>
      </c>
      <c r="E51" s="15">
        <v>56.6</v>
      </c>
      <c r="F51" s="14">
        <v>74.67</v>
      </c>
      <c r="G51" s="15">
        <f t="shared" si="2"/>
        <v>63.828</v>
      </c>
      <c r="H51" s="12">
        <f t="shared" si="4"/>
        <v>7</v>
      </c>
      <c r="I51" s="18"/>
      <c r="J51" s="12"/>
    </row>
    <row r="52" ht="16.05" customHeight="1" spans="1:10">
      <c r="A52" s="12">
        <v>50</v>
      </c>
      <c r="B52" s="13" t="s">
        <v>111</v>
      </c>
      <c r="C52" s="12" t="s">
        <v>126</v>
      </c>
      <c r="D52" s="12" t="s">
        <v>127</v>
      </c>
      <c r="E52" s="15">
        <v>60.36</v>
      </c>
      <c r="F52" s="14">
        <v>67.67</v>
      </c>
      <c r="G52" s="15">
        <f t="shared" si="2"/>
        <v>63.284</v>
      </c>
      <c r="H52" s="12">
        <f t="shared" si="4"/>
        <v>8</v>
      </c>
      <c r="I52" s="18"/>
      <c r="J52" s="12"/>
    </row>
    <row r="53" ht="16.05" customHeight="1" spans="1:10">
      <c r="A53" s="12">
        <v>51</v>
      </c>
      <c r="B53" s="13" t="s">
        <v>111</v>
      </c>
      <c r="C53" s="12" t="s">
        <v>128</v>
      </c>
      <c r="D53" s="12" t="s">
        <v>129</v>
      </c>
      <c r="E53" s="15">
        <v>68.64</v>
      </c>
      <c r="F53" s="14">
        <v>43.67</v>
      </c>
      <c r="G53" s="15">
        <f t="shared" si="2"/>
        <v>58.652</v>
      </c>
      <c r="H53" s="12">
        <f t="shared" si="4"/>
        <v>9</v>
      </c>
      <c r="I53" s="18"/>
      <c r="J53" s="12"/>
    </row>
    <row r="54" ht="16.05" customHeight="1" spans="1:10">
      <c r="A54" s="12">
        <v>52</v>
      </c>
      <c r="B54" s="13" t="s">
        <v>130</v>
      </c>
      <c r="C54" s="12" t="s">
        <v>131</v>
      </c>
      <c r="D54" s="12" t="s">
        <v>132</v>
      </c>
      <c r="E54" s="15">
        <v>67.32</v>
      </c>
      <c r="F54" s="14">
        <v>83.33</v>
      </c>
      <c r="G54" s="15">
        <f t="shared" si="2"/>
        <v>73.724</v>
      </c>
      <c r="H54" s="12">
        <f>RANK(G54,$G$54:$G$56,0)</f>
        <v>1</v>
      </c>
      <c r="I54" s="18"/>
      <c r="J54" s="12"/>
    </row>
    <row r="55" ht="16.05" customHeight="1" spans="1:10">
      <c r="A55" s="12">
        <v>53</v>
      </c>
      <c r="B55" s="13" t="s">
        <v>130</v>
      </c>
      <c r="C55" s="12" t="s">
        <v>133</v>
      </c>
      <c r="D55" s="12" t="s">
        <v>134</v>
      </c>
      <c r="E55" s="15">
        <v>62.6</v>
      </c>
      <c r="F55" s="14">
        <v>79</v>
      </c>
      <c r="G55" s="15">
        <f t="shared" si="2"/>
        <v>69.16</v>
      </c>
      <c r="H55" s="12">
        <f>RANK(G55,$G$54:$G$56,0)</f>
        <v>2</v>
      </c>
      <c r="I55" s="18"/>
      <c r="J55" s="12"/>
    </row>
    <row r="56" ht="16.05" customHeight="1" spans="1:10">
      <c r="A56" s="12">
        <v>54</v>
      </c>
      <c r="B56" s="13" t="s">
        <v>130</v>
      </c>
      <c r="C56" s="12" t="s">
        <v>135</v>
      </c>
      <c r="D56" s="12" t="s">
        <v>136</v>
      </c>
      <c r="E56" s="15">
        <v>66.76</v>
      </c>
      <c r="F56" s="14">
        <v>66.67</v>
      </c>
      <c r="G56" s="15">
        <f t="shared" si="2"/>
        <v>66.724</v>
      </c>
      <c r="H56" s="12">
        <f>RANK(G56,$G$54:$G$56,0)</f>
        <v>3</v>
      </c>
      <c r="I56" s="19"/>
      <c r="J56" s="12"/>
    </row>
  </sheetData>
  <autoFilter ref="A2:J56">
    <sortState ref="A2:J56">
      <sortCondition ref="G2:G55" descending="1"/>
    </sortState>
    <extLst/>
  </autoFilter>
  <mergeCells count="3">
    <mergeCell ref="A1:J1"/>
    <mergeCell ref="I3:I7"/>
    <mergeCell ref="I8:I56"/>
  </mergeCells>
  <pageMargins left="0.7" right="0.7" top="0.75" bottom="0.75" header="0.3" footer="0.3"/>
  <pageSetup paperSize="9" scale="66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炬升 陈</dc:creator>
  <cp:lastModifiedBy>Administrator</cp:lastModifiedBy>
  <dcterms:created xsi:type="dcterms:W3CDTF">2024-09-22T05:46:00Z</dcterms:created>
  <cp:lastPrinted>2024-09-22T05:57:00Z</cp:lastPrinted>
  <dcterms:modified xsi:type="dcterms:W3CDTF">2024-09-23T09:26:46Z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2A39359DD41C4E859B40C0D32288E64C_13</vt:lpwstr>
  </property>
  <property fmtid="{D5CDD505-2E9C-101B-9397-08002B2CF9AE}" pid="3" name="KSOProductBuildVer">
    <vt:lpwstr>2052-11.8.2.8959</vt:lpwstr>
  </property>
</Properties>
</file>