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1 (2)" sheetId="1" r:id="rId1"/>
  </sheets>
  <definedNames>
    <definedName name="_xlnm._FilterDatabase" localSheetId="0" hidden="1">'1 (2)'!$A$2:$I$23</definedName>
  </definedNames>
  <calcPr calcId="144525"/>
</workbook>
</file>

<file path=xl/sharedStrings.xml><?xml version="1.0" encoding="utf-8"?>
<sst xmlns="http://schemas.openxmlformats.org/spreadsheetml/2006/main" count="77" uniqueCount="69">
  <si>
    <t>2024年三亚市公共卫生临床中心公开公开（考核）招聘员额制工作人员
拟入围体检人员名单</t>
  </si>
  <si>
    <t>序号</t>
  </si>
  <si>
    <t>报考岗位</t>
  </si>
  <si>
    <t>姓名</t>
  </si>
  <si>
    <t>准考证号</t>
  </si>
  <si>
    <t>笔试成绩</t>
  </si>
  <si>
    <t>面试成绩</t>
  </si>
  <si>
    <t>综合成绩</t>
  </si>
  <si>
    <t>岗位排名</t>
  </si>
  <si>
    <t>备注</t>
  </si>
  <si>
    <t>106_内科主治医师</t>
  </si>
  <si>
    <t>周倩</t>
  </si>
  <si>
    <t>-</t>
  </si>
  <si>
    <t>考核岗</t>
  </si>
  <si>
    <t>108_院感公卫科医师</t>
  </si>
  <si>
    <t>罗琼</t>
  </si>
  <si>
    <t>113_医务质控科医师</t>
  </si>
  <si>
    <t>杨婷</t>
  </si>
  <si>
    <t>240824010101</t>
  </si>
  <si>
    <t>117_全科医师</t>
  </si>
  <si>
    <t>郭育尾</t>
  </si>
  <si>
    <t>240824010127</t>
  </si>
  <si>
    <t>121_药师</t>
  </si>
  <si>
    <t>陈锦发</t>
  </si>
  <si>
    <t>240824010210</t>
  </si>
  <si>
    <t>123_检验科技师</t>
  </si>
  <si>
    <t>梁文文</t>
  </si>
  <si>
    <t>240824010319</t>
  </si>
  <si>
    <t>114_医务质控科病案统计员</t>
  </si>
  <si>
    <t>黄晓婷</t>
  </si>
  <si>
    <t>240824010109</t>
  </si>
  <si>
    <t>115_医务质控科职员</t>
  </si>
  <si>
    <t>刘星哲</t>
  </si>
  <si>
    <t>240824010124</t>
  </si>
  <si>
    <t>116_院感公卫科职员</t>
  </si>
  <si>
    <t>翁柯</t>
  </si>
  <si>
    <t>240824010509</t>
  </si>
  <si>
    <t>赖秀仪</t>
  </si>
  <si>
    <t>240824010518</t>
  </si>
  <si>
    <t>124_总务后勤科职员（一）</t>
  </si>
  <si>
    <t>谢泽军</t>
  </si>
  <si>
    <t>240824010614</t>
  </si>
  <si>
    <t>125_总务后勤科职员（二）</t>
  </si>
  <si>
    <t>王帅</t>
  </si>
  <si>
    <t>240824010715</t>
  </si>
  <si>
    <t>126_总务后勤科职员（三）</t>
  </si>
  <si>
    <t>王媛</t>
  </si>
  <si>
    <t>240824011016</t>
  </si>
  <si>
    <t>127_ 信息设备科职员</t>
  </si>
  <si>
    <t>刘汝香</t>
  </si>
  <si>
    <t>240824012306</t>
  </si>
  <si>
    <t>周洪海</t>
  </si>
  <si>
    <t>240824012307</t>
  </si>
  <si>
    <t>128_综合办公室职员（一）</t>
  </si>
  <si>
    <t>章行秋</t>
  </si>
  <si>
    <t>240824012021</t>
  </si>
  <si>
    <t>130_综合办公室人事职员</t>
  </si>
  <si>
    <t>陈梦云</t>
  </si>
  <si>
    <t>240824011829</t>
  </si>
  <si>
    <t>131_财务收费岗</t>
  </si>
  <si>
    <t>黄昊霞</t>
  </si>
  <si>
    <t>240824012612</t>
  </si>
  <si>
    <t>邓璟</t>
  </si>
  <si>
    <t>240824012429</t>
  </si>
  <si>
    <t>郭哲</t>
  </si>
  <si>
    <t>240824012526</t>
  </si>
  <si>
    <t>132_财务仓管会计岗</t>
  </si>
  <si>
    <t>段小慧</t>
  </si>
  <si>
    <t>240824012807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</si>
</sst>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49" applyFont="1" applyFill="1"/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177" fontId="1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1" fillId="0" borderId="0" xfId="49" applyFont="1"/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177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.81666666666667" defaultRowHeight="21.4" customHeight="1"/>
  <cols>
    <col min="1" max="1" width="8.43333333333333" style="2" customWidth="1"/>
    <col min="2" max="2" width="30.0333333333333" style="3" customWidth="1"/>
    <col min="3" max="3" width="10.7666666666667" style="2" customWidth="1"/>
    <col min="4" max="4" width="24.2916666666667" style="2" customWidth="1"/>
    <col min="5" max="5" width="11.2" style="4" customWidth="1"/>
    <col min="6" max="6" width="15.4166666666667" style="5" customWidth="1"/>
    <col min="7" max="7" width="11.2" style="4" customWidth="1"/>
    <col min="8" max="8" width="11.2" style="2" customWidth="1"/>
    <col min="9" max="9" width="17.3083333333333" style="2" customWidth="1"/>
    <col min="10" max="16384" width="9.81666666666667" style="6"/>
  </cols>
  <sheetData>
    <row r="1" ht="7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  <c r="K1" s="16"/>
    </row>
    <row r="2" s="1" customFormat="1" ht="20.25" customHeight="1" spans="1:9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0" t="s">
        <v>7</v>
      </c>
      <c r="H2" s="8" t="s">
        <v>8</v>
      </c>
      <c r="I2" s="8" t="s">
        <v>9</v>
      </c>
    </row>
    <row r="3" ht="16.05" customHeight="1" spans="1:9">
      <c r="A3" s="12">
        <v>1</v>
      </c>
      <c r="B3" s="13" t="s">
        <v>10</v>
      </c>
      <c r="C3" s="12" t="s">
        <v>11</v>
      </c>
      <c r="D3" s="12" t="s">
        <v>12</v>
      </c>
      <c r="E3" s="14" t="s">
        <v>12</v>
      </c>
      <c r="F3" s="15">
        <v>72.83</v>
      </c>
      <c r="G3" s="14">
        <f>F3</f>
        <v>72.83</v>
      </c>
      <c r="H3" s="12">
        <v>1</v>
      </c>
      <c r="I3" s="12" t="s">
        <v>13</v>
      </c>
    </row>
    <row r="4" ht="16.05" customHeight="1" spans="1:9">
      <c r="A4" s="12">
        <v>2</v>
      </c>
      <c r="B4" s="13" t="s">
        <v>14</v>
      </c>
      <c r="C4" s="12" t="s">
        <v>15</v>
      </c>
      <c r="D4" s="12" t="s">
        <v>12</v>
      </c>
      <c r="E4" s="14" t="s">
        <v>12</v>
      </c>
      <c r="F4" s="15">
        <v>77.17</v>
      </c>
      <c r="G4" s="14">
        <f>F4</f>
        <v>77.17</v>
      </c>
      <c r="H4" s="12">
        <v>1</v>
      </c>
      <c r="I4" s="12" t="s">
        <v>13</v>
      </c>
    </row>
    <row r="5" ht="16.05" customHeight="1" spans="1:9">
      <c r="A5" s="12">
        <v>3</v>
      </c>
      <c r="B5" s="13" t="s">
        <v>16</v>
      </c>
      <c r="C5" s="12" t="s">
        <v>17</v>
      </c>
      <c r="D5" s="12" t="s">
        <v>18</v>
      </c>
      <c r="E5" s="14">
        <v>46.76</v>
      </c>
      <c r="F5" s="15">
        <v>77.83</v>
      </c>
      <c r="G5" s="14">
        <f t="shared" ref="G5:G23" si="0">E5*60%+F5*40%</f>
        <v>59.188</v>
      </c>
      <c r="H5" s="12">
        <f>RANK(G5,$G$5:$G$5,0)</f>
        <v>1</v>
      </c>
      <c r="I5" s="12"/>
    </row>
    <row r="6" ht="16.05" customHeight="1" spans="1:9">
      <c r="A6" s="12">
        <v>4</v>
      </c>
      <c r="B6" s="13" t="s">
        <v>19</v>
      </c>
      <c r="C6" s="12" t="s">
        <v>20</v>
      </c>
      <c r="D6" s="12" t="s">
        <v>21</v>
      </c>
      <c r="E6" s="14">
        <v>47.96</v>
      </c>
      <c r="F6" s="15">
        <v>76.83</v>
      </c>
      <c r="G6" s="14">
        <f t="shared" si="0"/>
        <v>59.508</v>
      </c>
      <c r="H6" s="12">
        <f>RANK(G6,$G$6:$G$6,0)</f>
        <v>1</v>
      </c>
      <c r="I6" s="12"/>
    </row>
    <row r="7" ht="16.05" customHeight="1" spans="1:9">
      <c r="A7" s="12">
        <v>5</v>
      </c>
      <c r="B7" s="13" t="s">
        <v>22</v>
      </c>
      <c r="C7" s="12" t="s">
        <v>23</v>
      </c>
      <c r="D7" s="12" t="s">
        <v>24</v>
      </c>
      <c r="E7" s="14">
        <v>63.24</v>
      </c>
      <c r="F7" s="15">
        <v>76.17</v>
      </c>
      <c r="G7" s="14">
        <f t="shared" si="0"/>
        <v>68.412</v>
      </c>
      <c r="H7" s="12">
        <v>1</v>
      </c>
      <c r="I7" s="12"/>
    </row>
    <row r="8" ht="16.05" customHeight="1" spans="1:9">
      <c r="A8" s="12">
        <v>6</v>
      </c>
      <c r="B8" s="13" t="s">
        <v>25</v>
      </c>
      <c r="C8" s="12" t="s">
        <v>26</v>
      </c>
      <c r="D8" s="12" t="s">
        <v>27</v>
      </c>
      <c r="E8" s="14">
        <v>66.68</v>
      </c>
      <c r="F8" s="15">
        <v>77</v>
      </c>
      <c r="G8" s="14">
        <f t="shared" si="0"/>
        <v>70.808</v>
      </c>
      <c r="H8" s="12">
        <f>RANK(G8,$G$8:$G$8,0)</f>
        <v>1</v>
      </c>
      <c r="I8" s="12"/>
    </row>
    <row r="9" ht="16.05" customHeight="1" spans="1:9">
      <c r="A9" s="12">
        <v>7</v>
      </c>
      <c r="B9" s="13" t="s">
        <v>28</v>
      </c>
      <c r="C9" s="12" t="s">
        <v>29</v>
      </c>
      <c r="D9" s="12" t="s">
        <v>30</v>
      </c>
      <c r="E9" s="14">
        <v>50.48</v>
      </c>
      <c r="F9" s="15">
        <v>72.67</v>
      </c>
      <c r="G9" s="14">
        <f t="shared" si="0"/>
        <v>59.356</v>
      </c>
      <c r="H9" s="12">
        <v>1</v>
      </c>
      <c r="I9" s="12"/>
    </row>
    <row r="10" ht="16.05" customHeight="1" spans="1:9">
      <c r="A10" s="12">
        <v>8</v>
      </c>
      <c r="B10" s="13" t="s">
        <v>31</v>
      </c>
      <c r="C10" s="12" t="s">
        <v>32</v>
      </c>
      <c r="D10" s="12" t="s">
        <v>33</v>
      </c>
      <c r="E10" s="14">
        <v>49.28</v>
      </c>
      <c r="F10" s="15">
        <v>86.33</v>
      </c>
      <c r="G10" s="14">
        <f t="shared" si="0"/>
        <v>64.1</v>
      </c>
      <c r="H10" s="12">
        <f>RANK(G10,$G$9:$G$10,0)</f>
        <v>1</v>
      </c>
      <c r="I10" s="12"/>
    </row>
    <row r="11" ht="16.05" customHeight="1" spans="1:9">
      <c r="A11" s="12">
        <v>9</v>
      </c>
      <c r="B11" s="13" t="s">
        <v>34</v>
      </c>
      <c r="C11" s="12" t="s">
        <v>35</v>
      </c>
      <c r="D11" s="12" t="s">
        <v>36</v>
      </c>
      <c r="E11" s="14">
        <v>61.2</v>
      </c>
      <c r="F11" s="15">
        <v>83.67</v>
      </c>
      <c r="G11" s="14">
        <f t="shared" si="0"/>
        <v>70.188</v>
      </c>
      <c r="H11" s="12">
        <f>RANK(G11,$G$11:$G$12,0)</f>
        <v>1</v>
      </c>
      <c r="I11" s="12"/>
    </row>
    <row r="12" ht="16.05" customHeight="1" spans="1:9">
      <c r="A12" s="12">
        <v>10</v>
      </c>
      <c r="B12" s="13" t="s">
        <v>34</v>
      </c>
      <c r="C12" s="12" t="s">
        <v>37</v>
      </c>
      <c r="D12" s="12" t="s">
        <v>38</v>
      </c>
      <c r="E12" s="14">
        <v>66.64</v>
      </c>
      <c r="F12" s="15">
        <v>73.33</v>
      </c>
      <c r="G12" s="14">
        <f t="shared" si="0"/>
        <v>69.316</v>
      </c>
      <c r="H12" s="12">
        <f>RANK(G12,$G$11:$G$12,0)</f>
        <v>2</v>
      </c>
      <c r="I12" s="12"/>
    </row>
    <row r="13" ht="16.05" customHeight="1" spans="1:9">
      <c r="A13" s="12">
        <v>11</v>
      </c>
      <c r="B13" s="13" t="s">
        <v>39</v>
      </c>
      <c r="C13" s="12" t="s">
        <v>40</v>
      </c>
      <c r="D13" s="12" t="s">
        <v>41</v>
      </c>
      <c r="E13" s="14">
        <v>69.12</v>
      </c>
      <c r="F13" s="15">
        <v>77.33</v>
      </c>
      <c r="G13" s="14">
        <f t="shared" si="0"/>
        <v>72.404</v>
      </c>
      <c r="H13" s="12">
        <f>RANK(G13,$G$13:$G$13,0)</f>
        <v>1</v>
      </c>
      <c r="I13" s="12"/>
    </row>
    <row r="14" ht="16.05" customHeight="1" spans="1:9">
      <c r="A14" s="12">
        <v>12</v>
      </c>
      <c r="B14" s="13" t="s">
        <v>42</v>
      </c>
      <c r="C14" s="12" t="s">
        <v>43</v>
      </c>
      <c r="D14" s="12" t="s">
        <v>44</v>
      </c>
      <c r="E14" s="14">
        <v>71.92</v>
      </c>
      <c r="F14" s="15">
        <v>80.67</v>
      </c>
      <c r="G14" s="14">
        <f t="shared" si="0"/>
        <v>75.42</v>
      </c>
      <c r="H14" s="12">
        <f>RANK(G14,$G$14:$G$14,0)</f>
        <v>1</v>
      </c>
      <c r="I14" s="12"/>
    </row>
    <row r="15" ht="16.05" customHeight="1" spans="1:9">
      <c r="A15" s="12">
        <v>13</v>
      </c>
      <c r="B15" s="13" t="s">
        <v>45</v>
      </c>
      <c r="C15" s="12" t="s">
        <v>46</v>
      </c>
      <c r="D15" s="12" t="s">
        <v>47</v>
      </c>
      <c r="E15" s="14">
        <v>74.12</v>
      </c>
      <c r="F15" s="15">
        <v>77.33</v>
      </c>
      <c r="G15" s="14">
        <f t="shared" si="0"/>
        <v>75.404</v>
      </c>
      <c r="H15" s="12">
        <f>RANK(G15,$G$15:$G$15,0)</f>
        <v>1</v>
      </c>
      <c r="I15" s="12"/>
    </row>
    <row r="16" ht="16.05" customHeight="1" spans="1:9">
      <c r="A16" s="12">
        <v>14</v>
      </c>
      <c r="B16" s="13" t="s">
        <v>48</v>
      </c>
      <c r="C16" s="12" t="s">
        <v>49</v>
      </c>
      <c r="D16" s="12" t="s">
        <v>50</v>
      </c>
      <c r="E16" s="14">
        <v>68</v>
      </c>
      <c r="F16" s="15">
        <v>69.67</v>
      </c>
      <c r="G16" s="14">
        <f t="shared" si="0"/>
        <v>68.668</v>
      </c>
      <c r="H16" s="12">
        <f>RANK(G16,$G$16:$G$17,0)</f>
        <v>1</v>
      </c>
      <c r="I16" s="12"/>
    </row>
    <row r="17" ht="16.05" customHeight="1" spans="1:9">
      <c r="A17" s="12">
        <v>15</v>
      </c>
      <c r="B17" s="13" t="s">
        <v>48</v>
      </c>
      <c r="C17" s="12" t="s">
        <v>51</v>
      </c>
      <c r="D17" s="12" t="s">
        <v>52</v>
      </c>
      <c r="E17" s="14">
        <v>57.68</v>
      </c>
      <c r="F17" s="15">
        <v>76</v>
      </c>
      <c r="G17" s="14">
        <f t="shared" si="0"/>
        <v>65.008</v>
      </c>
      <c r="H17" s="12">
        <f>RANK(G17,$G$16:$G$17,0)</f>
        <v>2</v>
      </c>
      <c r="I17" s="12"/>
    </row>
    <row r="18" ht="16.05" customHeight="1" spans="1:9">
      <c r="A18" s="12">
        <v>16</v>
      </c>
      <c r="B18" s="13" t="s">
        <v>53</v>
      </c>
      <c r="C18" s="12" t="s">
        <v>54</v>
      </c>
      <c r="D18" s="12" t="s">
        <v>55</v>
      </c>
      <c r="E18" s="14">
        <v>66.76</v>
      </c>
      <c r="F18" s="15">
        <v>74.67</v>
      </c>
      <c r="G18" s="14">
        <f t="shared" si="0"/>
        <v>69.924</v>
      </c>
      <c r="H18" s="12">
        <v>1</v>
      </c>
      <c r="I18" s="12"/>
    </row>
    <row r="19" ht="16.05" customHeight="1" spans="1:9">
      <c r="A19" s="12">
        <v>17</v>
      </c>
      <c r="B19" s="13" t="s">
        <v>56</v>
      </c>
      <c r="C19" s="12" t="s">
        <v>57</v>
      </c>
      <c r="D19" s="12" t="s">
        <v>58</v>
      </c>
      <c r="E19" s="14">
        <v>71.56</v>
      </c>
      <c r="F19" s="15">
        <v>83.67</v>
      </c>
      <c r="G19" s="14">
        <f t="shared" si="0"/>
        <v>76.404</v>
      </c>
      <c r="H19" s="12">
        <f>RANK(G19,$G$18:$G$19,0)</f>
        <v>1</v>
      </c>
      <c r="I19" s="12"/>
    </row>
    <row r="20" ht="16.05" customHeight="1" spans="1:9">
      <c r="A20" s="12">
        <v>18</v>
      </c>
      <c r="B20" s="13" t="s">
        <v>59</v>
      </c>
      <c r="C20" s="12" t="s">
        <v>60</v>
      </c>
      <c r="D20" s="12" t="s">
        <v>61</v>
      </c>
      <c r="E20" s="14">
        <v>69.52</v>
      </c>
      <c r="F20" s="15">
        <v>83.33</v>
      </c>
      <c r="G20" s="14">
        <f t="shared" si="0"/>
        <v>75.044</v>
      </c>
      <c r="H20" s="12">
        <f>RANK(G20,$G$20:$G$22,0)</f>
        <v>1</v>
      </c>
      <c r="I20" s="12"/>
    </row>
    <row r="21" ht="16.05" customHeight="1" spans="1:9">
      <c r="A21" s="12">
        <v>19</v>
      </c>
      <c r="B21" s="13" t="s">
        <v>59</v>
      </c>
      <c r="C21" s="12" t="s">
        <v>62</v>
      </c>
      <c r="D21" s="12" t="s">
        <v>63</v>
      </c>
      <c r="E21" s="14">
        <v>66.16</v>
      </c>
      <c r="F21" s="15">
        <v>85.67</v>
      </c>
      <c r="G21" s="14">
        <f t="shared" si="0"/>
        <v>73.964</v>
      </c>
      <c r="H21" s="12">
        <f>RANK(G21,$G$20:$G$22,0)</f>
        <v>2</v>
      </c>
      <c r="I21" s="12"/>
    </row>
    <row r="22" ht="16.05" customHeight="1" spans="1:9">
      <c r="A22" s="12">
        <v>20</v>
      </c>
      <c r="B22" s="13" t="s">
        <v>59</v>
      </c>
      <c r="C22" s="12" t="s">
        <v>64</v>
      </c>
      <c r="D22" s="12" t="s">
        <v>65</v>
      </c>
      <c r="E22" s="14">
        <v>61.16</v>
      </c>
      <c r="F22" s="15">
        <v>75.67</v>
      </c>
      <c r="G22" s="14">
        <f t="shared" si="0"/>
        <v>66.964</v>
      </c>
      <c r="H22" s="12">
        <f>RANK(G22,$G$20:$G$22,0)</f>
        <v>3</v>
      </c>
      <c r="I22" s="12"/>
    </row>
    <row r="23" ht="16.05" customHeight="1" spans="1:9">
      <c r="A23" s="12">
        <v>21</v>
      </c>
      <c r="B23" s="13" t="s">
        <v>66</v>
      </c>
      <c r="C23" s="12" t="s">
        <v>67</v>
      </c>
      <c r="D23" s="12" t="s">
        <v>68</v>
      </c>
      <c r="E23" s="14">
        <v>67.32</v>
      </c>
      <c r="F23" s="15">
        <v>83.33</v>
      </c>
      <c r="G23" s="14">
        <f t="shared" si="0"/>
        <v>73.724</v>
      </c>
      <c r="H23" s="12">
        <f>RANK(G23,$G$23:$G$23,0)</f>
        <v>1</v>
      </c>
      <c r="I23" s="12"/>
    </row>
  </sheetData>
  <autoFilter ref="A2:I23">
    <sortState ref="A2:I23">
      <sortCondition ref="G2:G56" descending="1"/>
    </sortState>
    <extLst/>
  </autoFilter>
  <mergeCells count="1">
    <mergeCell ref="A1:I1"/>
  </mergeCells>
  <pageMargins left="0.7" right="0.7" top="0.75" bottom="0.75" header="0.3" footer="0.3"/>
  <pageSetup paperSize="9" scale="66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2024-09-23T07:22:00Z</dcterms:created>
  <dcterms:modified xsi:type="dcterms:W3CDTF">2024-09-23T09:24:34Z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0FFCB9DE23FF457195BB24AB2D0D9A09_11</vt:lpwstr>
  </property>
  <property fmtid="{D5CDD505-2E9C-101B-9397-08002B2CF9AE}" pid="3" name="KSOProductBuildVer">
    <vt:lpwstr>2052-11.8.2.8959</vt:lpwstr>
  </property>
</Properties>
</file>