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300" tabRatio="857"/>
  </bookViews>
  <sheets>
    <sheet name="表" sheetId="8" r:id="rId1"/>
  </sheets>
  <definedNames>
    <definedName name="_xlnm._FilterDatabase" localSheetId="0" hidden="1">表!$A$2:$J$2</definedName>
    <definedName name="_xlnm.Print_Titles" localSheetId="0">表!$1:$2</definedName>
  </definedNames>
  <calcPr calcId="144525" fullPrecision="0"/>
</workbook>
</file>

<file path=xl/sharedStrings.xml><?xml version="1.0" encoding="utf-8"?>
<sst xmlns="http://schemas.openxmlformats.org/spreadsheetml/2006/main" count="92" uniqueCount="74">
  <si>
    <t>2023年三亚市卫生系统事业单位公开招聘工作人员面试成绩及综合成绩</t>
  </si>
  <si>
    <t>序号</t>
  </si>
  <si>
    <t>报考岗位</t>
  </si>
  <si>
    <t>姓名</t>
  </si>
  <si>
    <t>笔试成绩</t>
  </si>
  <si>
    <t>笔试成绩
*60%</t>
  </si>
  <si>
    <t>面试成绩</t>
  </si>
  <si>
    <t>面试成绩
*40%</t>
  </si>
  <si>
    <t>综合成绩</t>
  </si>
  <si>
    <t>排名</t>
  </si>
  <si>
    <t>备注</t>
  </si>
  <si>
    <t>0117-新生儿科医师(二)(三亚中心医院(海南省第三人民医院))</t>
  </si>
  <si>
    <t>冯海平</t>
  </si>
  <si>
    <t>林翠东</t>
  </si>
  <si>
    <t>0119-妇产科医师(二)(三亚中心医院(海南省第三人民医院))</t>
  </si>
  <si>
    <t>周俊伶</t>
  </si>
  <si>
    <t>王昭娣</t>
  </si>
  <si>
    <t>0120-肿瘤科医师(二)(三亚中心医院(海南省第三人民医院))</t>
  </si>
  <si>
    <t>徐旺</t>
  </si>
  <si>
    <t>王晓晶</t>
  </si>
  <si>
    <t>0123-烧伤整形科医师(二)(三亚中心医院(海南省第三人民医院))</t>
  </si>
  <si>
    <t>李映节</t>
  </si>
  <si>
    <t>潘建民</t>
  </si>
  <si>
    <t>0126-口腔全科医师(三亚中心医院(海南省第三人民医院))</t>
  </si>
  <si>
    <t>王佳莹</t>
  </si>
  <si>
    <t>0127-血液净化科医师(三亚中心医院(海南省第三人民医院))</t>
  </si>
  <si>
    <t>林永莲</t>
  </si>
  <si>
    <t>周慧友</t>
  </si>
  <si>
    <t>0128-老年医学科医师(三亚中心医院(海南省第三人民医院))</t>
  </si>
  <si>
    <t>张新</t>
  </si>
  <si>
    <t>0130-呼吸与危重症医学科医师(三亚中心医院(海南省第三人民医院))</t>
  </si>
  <si>
    <t>郑丕勋</t>
  </si>
  <si>
    <t>成瑞杰</t>
  </si>
  <si>
    <t>0134-急诊科医师(三亚中心医院(海南省第三人民医院))</t>
  </si>
  <si>
    <t>潘思维</t>
  </si>
  <si>
    <t>吴灿章</t>
  </si>
  <si>
    <t>0138-放射科医师(三亚中心医院(海南省第三人民医院))</t>
  </si>
  <si>
    <t>邢增根</t>
  </si>
  <si>
    <t>李启光</t>
  </si>
  <si>
    <t>0139-功能检查科超声医师(三亚中心医院(海南省第三人民医院))</t>
  </si>
  <si>
    <t>杨敏</t>
  </si>
  <si>
    <t>王小慧</t>
  </si>
  <si>
    <t>0140-功能检查科心电图医师(三亚中心医院(海南省第三人民医院))</t>
  </si>
  <si>
    <t>杨明媚</t>
  </si>
  <si>
    <t>0142-检验技师(三亚中心医院(海南省第三人民医院))</t>
  </si>
  <si>
    <t>杨林</t>
  </si>
  <si>
    <t>0202-肿瘤中心外科医师(三亚市人民医院)</t>
  </si>
  <si>
    <t>周书黄</t>
  </si>
  <si>
    <t>0207-消化内科医师(三亚市人民医院)</t>
  </si>
  <si>
    <t>张福威</t>
  </si>
  <si>
    <t>0302-脑外科医师(三亚市中医院)</t>
  </si>
  <si>
    <t>熊成名</t>
  </si>
  <si>
    <t>0303-麻醉科医师(三亚市中医院)</t>
  </si>
  <si>
    <t>钟佳佳</t>
  </si>
  <si>
    <t>冯艳</t>
  </si>
  <si>
    <t>0305-重症医学科医师(三亚市中医院)</t>
  </si>
  <si>
    <t>梁美丹</t>
  </si>
  <si>
    <t>郑忠旺</t>
  </si>
  <si>
    <t>0306-中药制剂研发人员(三亚市中医院)</t>
  </si>
  <si>
    <t>刘天教</t>
  </si>
  <si>
    <t>0403-儿科副主任医师（上海儿童医学中心三亚市妇女儿童医院）</t>
  </si>
  <si>
    <t>任翼</t>
  </si>
  <si>
    <t>考核招聘</t>
  </si>
  <si>
    <t>0404-新生儿副主任医师（上海儿童医学中心三亚市妇女儿童医院）</t>
  </si>
  <si>
    <t>马力</t>
  </si>
  <si>
    <t>邓如海</t>
  </si>
  <si>
    <t>0405-副主任护师（上海儿童医学中心三亚市妇女儿童医院）</t>
  </si>
  <si>
    <t>马东梅</t>
  </si>
  <si>
    <t>0406-科研人员（上海儿童医学中心三亚市妇女儿童医院）</t>
  </si>
  <si>
    <t>李崴</t>
  </si>
  <si>
    <t>0407-妇产科医师（上海儿童医学中心三亚市妇女儿童医院）</t>
  </si>
  <si>
    <t>夏霁</t>
  </si>
  <si>
    <t>0408-科研人员（上海儿童医学中心三亚市妇女儿童医院）</t>
  </si>
  <si>
    <t>齐帮若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</si>
</sst>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;[Red]0.00"/>
  </numFmts>
  <fonts count="47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b/>
      <sz val="13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10"/>
      <name val="宋体"/>
      <charset val="134"/>
    </font>
    <font>
      <sz val="11"/>
      <color rgb="FF9C0006"/>
      <name val="宋体"/>
      <charset val="0"/>
      <scheme val="minor"/>
    </font>
    <font>
      <sz val="18"/>
      <color indexed="57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7"/>
      <name val="宋体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indexed="57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3"/>
      <color indexed="57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6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21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9" fillId="13" borderId="3" applyNumberFormat="0" applyAlignment="0" applyProtection="0">
      <alignment vertical="center"/>
    </xf>
    <xf numFmtId="0" fontId="30" fillId="14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3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4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36" borderId="16" applyNumberFormat="0" applyAlignment="0" applyProtection="0">
      <alignment vertical="center"/>
    </xf>
    <xf numFmtId="0" fontId="39" fillId="36" borderId="1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6" fillId="37" borderId="4" applyNumberFormat="0" applyAlignment="0" applyProtection="0">
      <alignment vertical="center"/>
    </xf>
    <xf numFmtId="0" fontId="46" fillId="37" borderId="4" applyNumberFormat="0" applyAlignment="0" applyProtection="0">
      <alignment vertical="center"/>
    </xf>
    <xf numFmtId="0" fontId="46" fillId="37" borderId="4" applyNumberFormat="0" applyAlignment="0" applyProtection="0">
      <alignment vertical="center"/>
    </xf>
    <xf numFmtId="0" fontId="21" fillId="39" borderId="18" applyNumberFormat="0" applyFont="0" applyAlignment="0" applyProtection="0">
      <alignment vertical="center"/>
    </xf>
    <xf numFmtId="0" fontId="21" fillId="39" borderId="18" applyNumberFormat="0" applyFont="0" applyAlignment="0" applyProtection="0">
      <alignment vertical="center"/>
    </xf>
    <xf numFmtId="0" fontId="21" fillId="39" borderId="18" applyNumberFormat="0" applyFont="0" applyAlignment="0" applyProtection="0">
      <alignment vertical="center"/>
    </xf>
  </cellStyleXfs>
  <cellXfs count="2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176" fontId="4" fillId="0" borderId="1" xfId="0" applyNumberFormat="1" applyFont="1" applyBorder="1"/>
    <xf numFmtId="177" fontId="4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106">
    <cellStyle name="常规" xfId="0" builtinId="0"/>
    <cellStyle name="货币[0]" xfId="1" builtinId="7"/>
    <cellStyle name="20% - 强调文字颜色 3" xfId="2" builtinId="38"/>
    <cellStyle name="输出 3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标题 5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标题 4 3" xfId="16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标题 6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标题 1 3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标题 1 2" xfId="40"/>
    <cellStyle name="20% - 强调文字颜色 5" xfId="41" builtinId="46"/>
    <cellStyle name="强调文字颜色 1" xfId="42" builtinId="29"/>
    <cellStyle name="20% - 强调文字颜色 1" xfId="43" builtinId="30"/>
    <cellStyle name="链接单元格 3" xfId="44"/>
    <cellStyle name="40% - 强调文字颜色 1" xfId="45" builtinId="31"/>
    <cellStyle name="20% - 强调文字颜色 2" xfId="46" builtinId="34"/>
    <cellStyle name="输出 2" xfId="47"/>
    <cellStyle name="链接单元格 4" xfId="48"/>
    <cellStyle name="40% - 强调文字颜色 2" xfId="49" builtinId="35"/>
    <cellStyle name="标题 1 4" xfId="50"/>
    <cellStyle name="强调文字颜色 3" xfId="51" builtinId="37"/>
    <cellStyle name="强调文字颜色 4" xfId="52" builtinId="41"/>
    <cellStyle name="20% - 强调文字颜色 4" xfId="53" builtinId="42"/>
    <cellStyle name="输出 4" xfId="54"/>
    <cellStyle name="40% - 强调文字颜色 4" xfId="55" builtinId="43"/>
    <cellStyle name="计算 3" xfId="56"/>
    <cellStyle name="强调文字颜色 5" xfId="57" builtinId="45"/>
    <cellStyle name="40% - 强调文字颜色 5" xfId="58" builtinId="47"/>
    <cellStyle name="计算 4" xfId="59"/>
    <cellStyle name="60% - 强调文字颜色 5" xfId="60" builtinId="48"/>
    <cellStyle name="强调文字颜色 6" xfId="61" builtinId="49"/>
    <cellStyle name="适中 2" xfId="62"/>
    <cellStyle name="40% - 强调文字颜色 6" xfId="63" builtinId="51"/>
    <cellStyle name="60% - 强调文字颜色 6" xfId="64" builtinId="52"/>
    <cellStyle name="标题 7" xfId="65"/>
    <cellStyle name="标题 2 2" xfId="66"/>
    <cellStyle name="标题 2 3" xfId="67"/>
    <cellStyle name="标题 2 4" xfId="68"/>
    <cellStyle name="标题 3 2" xfId="69"/>
    <cellStyle name="标题 3 3" xfId="70"/>
    <cellStyle name="标题 3 4" xfId="71"/>
    <cellStyle name="标题 4 2" xfId="72"/>
    <cellStyle name="检查单元格 2" xfId="73"/>
    <cellStyle name="标题 4 4" xfId="74"/>
    <cellStyle name="差 2" xfId="75"/>
    <cellStyle name="差 3" xfId="76"/>
    <cellStyle name="差 4" xfId="77"/>
    <cellStyle name="常规 2" xfId="78"/>
    <cellStyle name="常规 3" xfId="79"/>
    <cellStyle name="常规 4" xfId="80"/>
    <cellStyle name="常规 5" xfId="81"/>
    <cellStyle name="常规 7" xfId="82"/>
    <cellStyle name="好 2" xfId="83"/>
    <cellStyle name="好 3" xfId="84"/>
    <cellStyle name="好 4" xfId="85"/>
    <cellStyle name="汇总 2" xfId="86"/>
    <cellStyle name="汇总 3" xfId="87"/>
    <cellStyle name="汇总 4" xfId="88"/>
    <cellStyle name="检查单元格 3" xfId="89"/>
    <cellStyle name="检查单元格 4" xfId="90"/>
    <cellStyle name="解释性文本 2" xfId="91"/>
    <cellStyle name="解释性文本 3" xfId="92"/>
    <cellStyle name="解释性文本 4" xfId="93"/>
    <cellStyle name="警告文本 2" xfId="94"/>
    <cellStyle name="警告文本 3" xfId="95"/>
    <cellStyle name="警告文本 4" xfId="96"/>
    <cellStyle name="链接单元格 2" xfId="97"/>
    <cellStyle name="适中 3" xfId="98"/>
    <cellStyle name="适中 4" xfId="99"/>
    <cellStyle name="输入 2" xfId="100"/>
    <cellStyle name="输入 3" xfId="101"/>
    <cellStyle name="输入 4" xfId="102"/>
    <cellStyle name="注释 2" xfId="103"/>
    <cellStyle name="注释 3" xfId="104"/>
    <cellStyle name="注释 4" xfId="10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topLeftCell="A25" workbookViewId="0">
      <selection activeCell="L6" sqref="L6"/>
    </sheetView>
  </sheetViews>
  <sheetFormatPr defaultColWidth="9" defaultRowHeight="14.4"/>
  <cols>
    <col min="1" max="1" width="7.5" style="3" customWidth="1"/>
    <col min="2" max="2" width="70.5555555555556" style="4" customWidth="1"/>
    <col min="3" max="3" width="10.8055555555556" style="3" customWidth="1"/>
    <col min="4" max="4" width="12.1111111111111" style="5" customWidth="1"/>
    <col min="5" max="5" width="12" style="6" customWidth="1"/>
    <col min="6" max="6" width="10.8796296296296" style="6" customWidth="1"/>
    <col min="7" max="7" width="12.1296296296296" style="6" customWidth="1"/>
    <col min="8" max="8" width="12.1111111111111" style="6" customWidth="1"/>
    <col min="9" max="9" width="8.12962962962963" style="3" customWidth="1"/>
    <col min="10" max="10" width="11.8796296296296" style="3" customWidth="1"/>
    <col min="11" max="16384" width="9" style="3"/>
  </cols>
  <sheetData>
    <row r="1" ht="40" customHeight="1" spans="1:10">
      <c r="A1" s="7" t="s">
        <v>0</v>
      </c>
      <c r="B1" s="7"/>
      <c r="C1" s="8"/>
      <c r="D1" s="9"/>
      <c r="E1" s="10"/>
      <c r="F1" s="10"/>
      <c r="G1" s="10"/>
      <c r="H1" s="10"/>
      <c r="I1" s="8"/>
      <c r="J1" s="8"/>
    </row>
    <row r="2" s="1" customFormat="1" ht="33.6" spans="1:10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3" t="s">
        <v>7</v>
      </c>
      <c r="H2" s="14" t="s">
        <v>8</v>
      </c>
      <c r="I2" s="11" t="s">
        <v>9</v>
      </c>
      <c r="J2" s="11" t="s">
        <v>10</v>
      </c>
    </row>
    <row r="3" s="2" customFormat="1" ht="27" customHeight="1" spans="1:10">
      <c r="A3" s="15">
        <v>1</v>
      </c>
      <c r="B3" s="16" t="s">
        <v>11</v>
      </c>
      <c r="C3" s="16" t="s">
        <v>12</v>
      </c>
      <c r="D3" s="17">
        <v>81.56</v>
      </c>
      <c r="E3" s="18">
        <f>D3*0.6</f>
        <v>48.94</v>
      </c>
      <c r="F3" s="18">
        <v>76.83</v>
      </c>
      <c r="G3" s="18">
        <f>F3*0.4</f>
        <v>30.73</v>
      </c>
      <c r="H3" s="18">
        <f>E3+G3</f>
        <v>79.67</v>
      </c>
      <c r="I3" s="15">
        <v>1</v>
      </c>
      <c r="J3" s="26"/>
    </row>
    <row r="4" s="2" customFormat="1" ht="27" customHeight="1" spans="1:10">
      <c r="A4" s="15">
        <v>2</v>
      </c>
      <c r="B4" s="16" t="s">
        <v>11</v>
      </c>
      <c r="C4" s="16" t="s">
        <v>13</v>
      </c>
      <c r="D4" s="17">
        <v>76.52</v>
      </c>
      <c r="E4" s="18">
        <f>D4*0.6</f>
        <v>45.91</v>
      </c>
      <c r="F4" s="18">
        <v>78.33</v>
      </c>
      <c r="G4" s="18">
        <f>F4*0.4</f>
        <v>31.33</v>
      </c>
      <c r="H4" s="18">
        <f>E4+G4</f>
        <v>77.24</v>
      </c>
      <c r="I4" s="15">
        <v>2</v>
      </c>
      <c r="J4" s="26"/>
    </row>
    <row r="5" s="2" customFormat="1" ht="27" customHeight="1" spans="1:10">
      <c r="A5" s="15">
        <v>3</v>
      </c>
      <c r="B5" s="16" t="s">
        <v>14</v>
      </c>
      <c r="C5" s="16" t="s">
        <v>15</v>
      </c>
      <c r="D5" s="17">
        <v>89.76</v>
      </c>
      <c r="E5" s="18">
        <f>D5*0.6</f>
        <v>53.86</v>
      </c>
      <c r="F5" s="18">
        <v>72</v>
      </c>
      <c r="G5" s="18">
        <f>F5*0.4</f>
        <v>28.8</v>
      </c>
      <c r="H5" s="18">
        <f>E5+G5</f>
        <v>82.66</v>
      </c>
      <c r="I5" s="15">
        <v>1</v>
      </c>
      <c r="J5" s="26"/>
    </row>
    <row r="6" s="2" customFormat="1" ht="27" customHeight="1" spans="1:10">
      <c r="A6" s="15">
        <v>4</v>
      </c>
      <c r="B6" s="16" t="s">
        <v>14</v>
      </c>
      <c r="C6" s="16" t="s">
        <v>16</v>
      </c>
      <c r="D6" s="17">
        <v>84.16</v>
      </c>
      <c r="E6" s="18">
        <f>D6*0.6</f>
        <v>50.5</v>
      </c>
      <c r="F6" s="18">
        <v>80.17</v>
      </c>
      <c r="G6" s="18">
        <f>F6*0.4</f>
        <v>32.07</v>
      </c>
      <c r="H6" s="18">
        <f>E6+G6</f>
        <v>82.57</v>
      </c>
      <c r="I6" s="15">
        <v>2</v>
      </c>
      <c r="J6" s="26"/>
    </row>
    <row r="7" s="2" customFormat="1" ht="27" customHeight="1" spans="1:10">
      <c r="A7" s="15">
        <v>5</v>
      </c>
      <c r="B7" s="19" t="s">
        <v>17</v>
      </c>
      <c r="C7" s="20" t="s">
        <v>18</v>
      </c>
      <c r="D7" s="21">
        <v>89.04</v>
      </c>
      <c r="E7" s="18">
        <f>D7*0.6</f>
        <v>53.42</v>
      </c>
      <c r="F7" s="22">
        <v>70.33</v>
      </c>
      <c r="G7" s="18">
        <f>F7*0.4</f>
        <v>28.13</v>
      </c>
      <c r="H7" s="18">
        <f>E7+G7</f>
        <v>81.55</v>
      </c>
      <c r="I7" s="27">
        <v>1</v>
      </c>
      <c r="J7" s="27"/>
    </row>
    <row r="8" s="2" customFormat="1" ht="27" customHeight="1" spans="1:10">
      <c r="A8" s="15">
        <v>6</v>
      </c>
      <c r="B8" s="19" t="s">
        <v>17</v>
      </c>
      <c r="C8" s="20" t="s">
        <v>19</v>
      </c>
      <c r="D8" s="21">
        <v>83.68</v>
      </c>
      <c r="E8" s="18">
        <f>D8*0.6</f>
        <v>50.21</v>
      </c>
      <c r="F8" s="22">
        <v>77.67</v>
      </c>
      <c r="G8" s="18">
        <f>F8*0.4</f>
        <v>31.07</v>
      </c>
      <c r="H8" s="18">
        <f>E8+G8</f>
        <v>81.28</v>
      </c>
      <c r="I8" s="27">
        <v>2</v>
      </c>
      <c r="J8" s="27"/>
    </row>
    <row r="9" s="2" customFormat="1" ht="27" customHeight="1" spans="1:10">
      <c r="A9" s="15">
        <v>7</v>
      </c>
      <c r="B9" s="19" t="s">
        <v>20</v>
      </c>
      <c r="C9" s="20" t="s">
        <v>21</v>
      </c>
      <c r="D9" s="21">
        <v>87.76</v>
      </c>
      <c r="E9" s="18">
        <f>D9*0.6</f>
        <v>52.66</v>
      </c>
      <c r="F9" s="22">
        <v>75.67</v>
      </c>
      <c r="G9" s="18">
        <f>F9*0.4</f>
        <v>30.27</v>
      </c>
      <c r="H9" s="18">
        <f>E9+G9</f>
        <v>82.93</v>
      </c>
      <c r="I9" s="27">
        <v>1</v>
      </c>
      <c r="J9" s="27"/>
    </row>
    <row r="10" s="2" customFormat="1" ht="27" customHeight="1" spans="1:10">
      <c r="A10" s="15">
        <v>8</v>
      </c>
      <c r="B10" s="19" t="s">
        <v>20</v>
      </c>
      <c r="C10" s="20" t="s">
        <v>22</v>
      </c>
      <c r="D10" s="21">
        <v>81.56</v>
      </c>
      <c r="E10" s="18">
        <f>D10*0.6</f>
        <v>48.94</v>
      </c>
      <c r="F10" s="22">
        <v>79.33</v>
      </c>
      <c r="G10" s="18">
        <f>F10*0.4</f>
        <v>31.73</v>
      </c>
      <c r="H10" s="18">
        <f>E10+G10</f>
        <v>80.67</v>
      </c>
      <c r="I10" s="27">
        <v>2</v>
      </c>
      <c r="J10" s="27"/>
    </row>
    <row r="11" s="2" customFormat="1" ht="27" customHeight="1" spans="1:10">
      <c r="A11" s="15">
        <v>9</v>
      </c>
      <c r="B11" s="19" t="s">
        <v>23</v>
      </c>
      <c r="C11" s="20" t="s">
        <v>24</v>
      </c>
      <c r="D11" s="21">
        <v>69.92</v>
      </c>
      <c r="E11" s="18">
        <f>D11*0.6</f>
        <v>41.95</v>
      </c>
      <c r="F11" s="22">
        <v>75.33</v>
      </c>
      <c r="G11" s="18">
        <f>F11*0.4</f>
        <v>30.13</v>
      </c>
      <c r="H11" s="18">
        <f>E11+G11</f>
        <v>72.08</v>
      </c>
      <c r="I11" s="27">
        <v>1</v>
      </c>
      <c r="J11" s="27"/>
    </row>
    <row r="12" s="2" customFormat="1" ht="27" customHeight="1" spans="1:10">
      <c r="A12" s="15">
        <v>10</v>
      </c>
      <c r="B12" s="19" t="s">
        <v>25</v>
      </c>
      <c r="C12" s="20" t="s">
        <v>26</v>
      </c>
      <c r="D12" s="21">
        <v>81.56</v>
      </c>
      <c r="E12" s="18">
        <f>D12*0.6</f>
        <v>48.94</v>
      </c>
      <c r="F12" s="22">
        <v>78.67</v>
      </c>
      <c r="G12" s="18">
        <f>F12*0.4</f>
        <v>31.47</v>
      </c>
      <c r="H12" s="18">
        <f>E12+G12</f>
        <v>80.41</v>
      </c>
      <c r="I12" s="27">
        <v>1</v>
      </c>
      <c r="J12" s="27"/>
    </row>
    <row r="13" s="2" customFormat="1" ht="27" customHeight="1" spans="1:10">
      <c r="A13" s="15">
        <v>11</v>
      </c>
      <c r="B13" s="19" t="s">
        <v>25</v>
      </c>
      <c r="C13" s="20" t="s">
        <v>27</v>
      </c>
      <c r="D13" s="21">
        <v>81.44</v>
      </c>
      <c r="E13" s="18">
        <f>D13*0.6</f>
        <v>48.86</v>
      </c>
      <c r="F13" s="22">
        <v>71.67</v>
      </c>
      <c r="G13" s="18">
        <f>F13*0.4</f>
        <v>28.67</v>
      </c>
      <c r="H13" s="18">
        <f>E13+G13</f>
        <v>77.53</v>
      </c>
      <c r="I13" s="27">
        <v>2</v>
      </c>
      <c r="J13" s="27"/>
    </row>
    <row r="14" s="2" customFormat="1" ht="27" customHeight="1" spans="1:10">
      <c r="A14" s="15">
        <v>12</v>
      </c>
      <c r="B14" s="16" t="s">
        <v>28</v>
      </c>
      <c r="C14" s="16" t="s">
        <v>29</v>
      </c>
      <c r="D14" s="17">
        <v>57.24</v>
      </c>
      <c r="E14" s="18">
        <f>D14*0.6</f>
        <v>34.34</v>
      </c>
      <c r="F14" s="18">
        <v>82</v>
      </c>
      <c r="G14" s="18">
        <f>F14*0.4</f>
        <v>32.8</v>
      </c>
      <c r="H14" s="18">
        <f>E14+G14</f>
        <v>67.14</v>
      </c>
      <c r="I14" s="15">
        <v>1</v>
      </c>
      <c r="J14" s="26"/>
    </row>
    <row r="15" s="2" customFormat="1" ht="27" customHeight="1" spans="1:10">
      <c r="A15" s="15">
        <v>13</v>
      </c>
      <c r="B15" s="19" t="s">
        <v>30</v>
      </c>
      <c r="C15" s="20" t="s">
        <v>31</v>
      </c>
      <c r="D15" s="21">
        <v>80.64</v>
      </c>
      <c r="E15" s="18">
        <f>D15*0.6</f>
        <v>48.38</v>
      </c>
      <c r="F15" s="22">
        <v>79.67</v>
      </c>
      <c r="G15" s="18">
        <f>F15*0.4</f>
        <v>31.87</v>
      </c>
      <c r="H15" s="18">
        <f>E15+G15</f>
        <v>80.25</v>
      </c>
      <c r="I15" s="27">
        <v>1</v>
      </c>
      <c r="J15" s="27"/>
    </row>
    <row r="16" s="2" customFormat="1" ht="27" customHeight="1" spans="1:10">
      <c r="A16" s="15">
        <v>14</v>
      </c>
      <c r="B16" s="19" t="s">
        <v>30</v>
      </c>
      <c r="C16" s="20" t="s">
        <v>32</v>
      </c>
      <c r="D16" s="21">
        <v>81.32</v>
      </c>
      <c r="E16" s="18">
        <f>D16*0.6</f>
        <v>48.79</v>
      </c>
      <c r="F16" s="22">
        <v>68.67</v>
      </c>
      <c r="G16" s="18">
        <f>F16*0.4</f>
        <v>27.47</v>
      </c>
      <c r="H16" s="18">
        <f>E16+G16</f>
        <v>76.26</v>
      </c>
      <c r="I16" s="27">
        <v>2</v>
      </c>
      <c r="J16" s="27"/>
    </row>
    <row r="17" s="2" customFormat="1" ht="27" customHeight="1" spans="1:10">
      <c r="A17" s="15">
        <v>15</v>
      </c>
      <c r="B17" s="16" t="s">
        <v>33</v>
      </c>
      <c r="C17" s="16" t="s">
        <v>34</v>
      </c>
      <c r="D17" s="17">
        <v>79</v>
      </c>
      <c r="E17" s="18">
        <f>D17*0.6</f>
        <v>47.4</v>
      </c>
      <c r="F17" s="18">
        <v>79.67</v>
      </c>
      <c r="G17" s="18">
        <f>F17*0.4</f>
        <v>31.87</v>
      </c>
      <c r="H17" s="18">
        <f>E17+G17</f>
        <v>79.27</v>
      </c>
      <c r="I17" s="15">
        <v>1</v>
      </c>
      <c r="J17" s="26"/>
    </row>
    <row r="18" s="2" customFormat="1" ht="27" customHeight="1" spans="1:10">
      <c r="A18" s="15">
        <v>16</v>
      </c>
      <c r="B18" s="16" t="s">
        <v>33</v>
      </c>
      <c r="C18" s="16" t="s">
        <v>35</v>
      </c>
      <c r="D18" s="17">
        <v>72.4</v>
      </c>
      <c r="E18" s="18">
        <f>D18*0.6</f>
        <v>43.44</v>
      </c>
      <c r="F18" s="18">
        <v>70.33</v>
      </c>
      <c r="G18" s="18">
        <f>F18*0.4</f>
        <v>28.13</v>
      </c>
      <c r="H18" s="18">
        <f>E18+G18</f>
        <v>71.57</v>
      </c>
      <c r="I18" s="15">
        <v>2</v>
      </c>
      <c r="J18" s="26"/>
    </row>
    <row r="19" s="2" customFormat="1" ht="27" customHeight="1" spans="1:10">
      <c r="A19" s="15">
        <v>17</v>
      </c>
      <c r="B19" s="16" t="s">
        <v>36</v>
      </c>
      <c r="C19" s="16" t="s">
        <v>37</v>
      </c>
      <c r="D19" s="17">
        <v>67.28</v>
      </c>
      <c r="E19" s="18">
        <f>D19*0.6</f>
        <v>40.37</v>
      </c>
      <c r="F19" s="18">
        <v>74.17</v>
      </c>
      <c r="G19" s="18">
        <f>F19*0.4</f>
        <v>29.67</v>
      </c>
      <c r="H19" s="18">
        <f>E19+G19</f>
        <v>70.04</v>
      </c>
      <c r="I19" s="15">
        <v>1</v>
      </c>
      <c r="J19" s="26"/>
    </row>
    <row r="20" s="2" customFormat="1" ht="27" customHeight="1" spans="1:10">
      <c r="A20" s="15">
        <v>18</v>
      </c>
      <c r="B20" s="16" t="s">
        <v>36</v>
      </c>
      <c r="C20" s="16" t="s">
        <v>38</v>
      </c>
      <c r="D20" s="17">
        <v>64.72</v>
      </c>
      <c r="E20" s="18">
        <f>D20*0.6</f>
        <v>38.83</v>
      </c>
      <c r="F20" s="18">
        <v>68.67</v>
      </c>
      <c r="G20" s="18">
        <f>F20*0.4</f>
        <v>27.47</v>
      </c>
      <c r="H20" s="18">
        <f>E20+G20</f>
        <v>66.3</v>
      </c>
      <c r="I20" s="15">
        <v>2</v>
      </c>
      <c r="J20" s="26"/>
    </row>
    <row r="21" s="2" customFormat="1" ht="27" customHeight="1" spans="1:10">
      <c r="A21" s="15">
        <v>19</v>
      </c>
      <c r="B21" s="16" t="s">
        <v>39</v>
      </c>
      <c r="C21" s="16" t="s">
        <v>40</v>
      </c>
      <c r="D21" s="17">
        <v>65.52</v>
      </c>
      <c r="E21" s="18">
        <f>D21*0.6</f>
        <v>39.31</v>
      </c>
      <c r="F21" s="18">
        <v>79.5</v>
      </c>
      <c r="G21" s="18">
        <f>F21*0.4</f>
        <v>31.8</v>
      </c>
      <c r="H21" s="18">
        <f>E21+G21</f>
        <v>71.11</v>
      </c>
      <c r="I21" s="15">
        <v>1</v>
      </c>
      <c r="J21" s="26"/>
    </row>
    <row r="22" s="2" customFormat="1" ht="27" customHeight="1" spans="1:10">
      <c r="A22" s="15">
        <v>20</v>
      </c>
      <c r="B22" s="16" t="s">
        <v>39</v>
      </c>
      <c r="C22" s="16" t="s">
        <v>41</v>
      </c>
      <c r="D22" s="17">
        <v>65.2</v>
      </c>
      <c r="E22" s="18">
        <f>D22*0.6</f>
        <v>39.12</v>
      </c>
      <c r="F22" s="18">
        <v>68</v>
      </c>
      <c r="G22" s="18">
        <f>F22*0.4</f>
        <v>27.2</v>
      </c>
      <c r="H22" s="18">
        <f>E22+G22</f>
        <v>66.32</v>
      </c>
      <c r="I22" s="15">
        <v>2</v>
      </c>
      <c r="J22" s="26"/>
    </row>
    <row r="23" s="2" customFormat="1" ht="27" customHeight="1" spans="1:10">
      <c r="A23" s="15">
        <v>21</v>
      </c>
      <c r="B23" s="16" t="s">
        <v>42</v>
      </c>
      <c r="C23" s="16" t="s">
        <v>43</v>
      </c>
      <c r="D23" s="17">
        <v>82.32</v>
      </c>
      <c r="E23" s="18">
        <f>D23*0.6</f>
        <v>49.39</v>
      </c>
      <c r="F23" s="18">
        <v>72.83</v>
      </c>
      <c r="G23" s="18">
        <f>F23*0.4</f>
        <v>29.13</v>
      </c>
      <c r="H23" s="18">
        <f>E23+G23</f>
        <v>78.52</v>
      </c>
      <c r="I23" s="15">
        <v>1</v>
      </c>
      <c r="J23" s="26"/>
    </row>
    <row r="24" s="2" customFormat="1" ht="27" customHeight="1" spans="1:10">
      <c r="A24" s="15">
        <v>22</v>
      </c>
      <c r="B24" s="19" t="s">
        <v>44</v>
      </c>
      <c r="C24" s="20" t="s">
        <v>45</v>
      </c>
      <c r="D24" s="21">
        <v>64.24</v>
      </c>
      <c r="E24" s="18">
        <f>D24*0.6</f>
        <v>38.54</v>
      </c>
      <c r="F24" s="22">
        <v>72.33</v>
      </c>
      <c r="G24" s="18">
        <f>F24*0.4</f>
        <v>28.93</v>
      </c>
      <c r="H24" s="18">
        <f>E24+G24</f>
        <v>67.47</v>
      </c>
      <c r="I24" s="27">
        <v>1</v>
      </c>
      <c r="J24" s="27"/>
    </row>
    <row r="25" s="2" customFormat="1" ht="27" customHeight="1" spans="1:10">
      <c r="A25" s="15">
        <v>23</v>
      </c>
      <c r="B25" s="19" t="s">
        <v>46</v>
      </c>
      <c r="C25" s="20" t="s">
        <v>47</v>
      </c>
      <c r="D25" s="21">
        <v>81.4</v>
      </c>
      <c r="E25" s="18">
        <f>D25*0.6</f>
        <v>48.84</v>
      </c>
      <c r="F25" s="22">
        <v>76.33</v>
      </c>
      <c r="G25" s="18">
        <f>F25*0.4</f>
        <v>30.53</v>
      </c>
      <c r="H25" s="18">
        <f>E25+G25</f>
        <v>79.37</v>
      </c>
      <c r="I25" s="27">
        <v>1</v>
      </c>
      <c r="J25" s="27"/>
    </row>
    <row r="26" s="2" customFormat="1" ht="27" customHeight="1" spans="1:10">
      <c r="A26" s="15">
        <v>24</v>
      </c>
      <c r="B26" s="19" t="s">
        <v>48</v>
      </c>
      <c r="C26" s="20" t="s">
        <v>49</v>
      </c>
      <c r="D26" s="21">
        <v>79.56</v>
      </c>
      <c r="E26" s="18">
        <f>D26*0.6</f>
        <v>47.74</v>
      </c>
      <c r="F26" s="22">
        <v>66.67</v>
      </c>
      <c r="G26" s="18">
        <f>F26*0.4</f>
        <v>26.67</v>
      </c>
      <c r="H26" s="18">
        <f>E26+G26</f>
        <v>74.41</v>
      </c>
      <c r="I26" s="27">
        <v>1</v>
      </c>
      <c r="J26" s="27"/>
    </row>
    <row r="27" s="2" customFormat="1" ht="27" customHeight="1" spans="1:10">
      <c r="A27" s="15">
        <v>25</v>
      </c>
      <c r="B27" s="19" t="s">
        <v>50</v>
      </c>
      <c r="C27" s="20" t="s">
        <v>51</v>
      </c>
      <c r="D27" s="21">
        <v>79.08</v>
      </c>
      <c r="E27" s="18">
        <f>D27*0.6</f>
        <v>47.45</v>
      </c>
      <c r="F27" s="22">
        <v>81.67</v>
      </c>
      <c r="G27" s="18">
        <f>F27*0.4</f>
        <v>32.67</v>
      </c>
      <c r="H27" s="18">
        <f>E27+G27</f>
        <v>80.12</v>
      </c>
      <c r="I27" s="27">
        <v>1</v>
      </c>
      <c r="J27" s="27"/>
    </row>
    <row r="28" s="2" customFormat="1" ht="27" customHeight="1" spans="1:10">
      <c r="A28" s="15">
        <v>26</v>
      </c>
      <c r="B28" s="19" t="s">
        <v>52</v>
      </c>
      <c r="C28" s="20" t="s">
        <v>53</v>
      </c>
      <c r="D28" s="21">
        <v>72.96</v>
      </c>
      <c r="E28" s="18">
        <f>D28*0.6</f>
        <v>43.78</v>
      </c>
      <c r="F28" s="22">
        <v>72.33</v>
      </c>
      <c r="G28" s="18">
        <f>F28*0.4</f>
        <v>28.93</v>
      </c>
      <c r="H28" s="18">
        <f>E28+G28</f>
        <v>72.71</v>
      </c>
      <c r="I28" s="27">
        <v>1</v>
      </c>
      <c r="J28" s="27"/>
    </row>
    <row r="29" s="2" customFormat="1" ht="27" customHeight="1" spans="1:10">
      <c r="A29" s="15">
        <v>27</v>
      </c>
      <c r="B29" s="19" t="s">
        <v>52</v>
      </c>
      <c r="C29" s="20" t="s">
        <v>54</v>
      </c>
      <c r="D29" s="21">
        <v>70.8</v>
      </c>
      <c r="E29" s="18">
        <f>D29*0.6</f>
        <v>42.48</v>
      </c>
      <c r="F29" s="22">
        <v>67.33</v>
      </c>
      <c r="G29" s="18">
        <f>F29*0.4</f>
        <v>26.93</v>
      </c>
      <c r="H29" s="18">
        <f>E29+G29</f>
        <v>69.41</v>
      </c>
      <c r="I29" s="27">
        <v>2</v>
      </c>
      <c r="J29" s="27"/>
    </row>
    <row r="30" s="2" customFormat="1" ht="27" customHeight="1" spans="1:10">
      <c r="A30" s="15">
        <v>28</v>
      </c>
      <c r="B30" s="19" t="s">
        <v>55</v>
      </c>
      <c r="C30" s="20" t="s">
        <v>56</v>
      </c>
      <c r="D30" s="21">
        <v>84.6</v>
      </c>
      <c r="E30" s="18">
        <f>D30*0.6</f>
        <v>50.76</v>
      </c>
      <c r="F30" s="22">
        <v>77.67</v>
      </c>
      <c r="G30" s="18">
        <f>F30*0.4</f>
        <v>31.07</v>
      </c>
      <c r="H30" s="18">
        <f>E30+G30</f>
        <v>81.83</v>
      </c>
      <c r="I30" s="27">
        <v>1</v>
      </c>
      <c r="J30" s="27"/>
    </row>
    <row r="31" s="2" customFormat="1" ht="27" customHeight="1" spans="1:10">
      <c r="A31" s="15">
        <v>29</v>
      </c>
      <c r="B31" s="19" t="s">
        <v>55</v>
      </c>
      <c r="C31" s="20" t="s">
        <v>57</v>
      </c>
      <c r="D31" s="21">
        <v>77.2</v>
      </c>
      <c r="E31" s="18">
        <f>D31*0.6</f>
        <v>46.32</v>
      </c>
      <c r="F31" s="22">
        <v>75.67</v>
      </c>
      <c r="G31" s="18">
        <f>F31*0.4</f>
        <v>30.27</v>
      </c>
      <c r="H31" s="18">
        <f>E31+G31</f>
        <v>76.59</v>
      </c>
      <c r="I31" s="27">
        <v>2</v>
      </c>
      <c r="J31" s="27"/>
    </row>
    <row r="32" s="2" customFormat="1" ht="27" customHeight="1" spans="1:10">
      <c r="A32" s="15">
        <v>30</v>
      </c>
      <c r="B32" s="19" t="s">
        <v>58</v>
      </c>
      <c r="C32" s="20" t="s">
        <v>59</v>
      </c>
      <c r="D32" s="21">
        <v>49.48</v>
      </c>
      <c r="E32" s="18">
        <f>D32*0.6</f>
        <v>29.69</v>
      </c>
      <c r="F32" s="22">
        <v>77.33</v>
      </c>
      <c r="G32" s="18">
        <f>F32*0.4</f>
        <v>30.93</v>
      </c>
      <c r="H32" s="18">
        <f>E32+G32</f>
        <v>60.62</v>
      </c>
      <c r="I32" s="27">
        <v>1</v>
      </c>
      <c r="J32" s="27"/>
    </row>
    <row r="33" ht="27" customHeight="1" spans="1:10">
      <c r="A33" s="15">
        <v>31</v>
      </c>
      <c r="B33" s="19" t="s">
        <v>60</v>
      </c>
      <c r="C33" s="19" t="s">
        <v>61</v>
      </c>
      <c r="D33" s="23">
        <v>80.33</v>
      </c>
      <c r="E33" s="24"/>
      <c r="F33" s="24"/>
      <c r="G33" s="24"/>
      <c r="H33" s="25">
        <f>D33</f>
        <v>80.33</v>
      </c>
      <c r="I33" s="19">
        <v>1</v>
      </c>
      <c r="J33" s="28" t="s">
        <v>62</v>
      </c>
    </row>
    <row r="34" ht="27" customHeight="1" spans="1:10">
      <c r="A34" s="15">
        <v>32</v>
      </c>
      <c r="B34" s="19" t="s">
        <v>63</v>
      </c>
      <c r="C34" s="19" t="s">
        <v>64</v>
      </c>
      <c r="D34" s="23">
        <v>83.83</v>
      </c>
      <c r="E34" s="24"/>
      <c r="F34" s="24"/>
      <c r="G34" s="24"/>
      <c r="H34" s="25">
        <f t="shared" ref="H34:H39" si="0">D34</f>
        <v>83.83</v>
      </c>
      <c r="I34" s="19">
        <v>1</v>
      </c>
      <c r="J34" s="28" t="s">
        <v>62</v>
      </c>
    </row>
    <row r="35" ht="27" customHeight="1" spans="1:10">
      <c r="A35" s="15">
        <v>33</v>
      </c>
      <c r="B35" s="19" t="s">
        <v>63</v>
      </c>
      <c r="C35" s="19" t="s">
        <v>65</v>
      </c>
      <c r="D35" s="23">
        <v>74.67</v>
      </c>
      <c r="E35" s="24"/>
      <c r="F35" s="24"/>
      <c r="G35" s="24"/>
      <c r="H35" s="25">
        <f t="shared" si="0"/>
        <v>74.67</v>
      </c>
      <c r="I35" s="19">
        <v>2</v>
      </c>
      <c r="J35" s="28" t="s">
        <v>62</v>
      </c>
    </row>
    <row r="36" ht="27" customHeight="1" spans="1:10">
      <c r="A36" s="15">
        <v>34</v>
      </c>
      <c r="B36" s="19" t="s">
        <v>66</v>
      </c>
      <c r="C36" s="19" t="s">
        <v>67</v>
      </c>
      <c r="D36" s="23">
        <v>79.17</v>
      </c>
      <c r="E36" s="24"/>
      <c r="F36" s="24"/>
      <c r="G36" s="24"/>
      <c r="H36" s="25">
        <f t="shared" si="0"/>
        <v>79.17</v>
      </c>
      <c r="I36" s="19">
        <v>1</v>
      </c>
      <c r="J36" s="28" t="s">
        <v>62</v>
      </c>
    </row>
    <row r="37" ht="27" customHeight="1" spans="1:10">
      <c r="A37" s="15">
        <v>35</v>
      </c>
      <c r="B37" s="19" t="s">
        <v>68</v>
      </c>
      <c r="C37" s="19" t="s">
        <v>69</v>
      </c>
      <c r="D37" s="23">
        <v>75</v>
      </c>
      <c r="E37" s="24"/>
      <c r="F37" s="24"/>
      <c r="G37" s="24"/>
      <c r="H37" s="25">
        <f t="shared" si="0"/>
        <v>75</v>
      </c>
      <c r="I37" s="19">
        <v>1</v>
      </c>
      <c r="J37" s="28" t="s">
        <v>62</v>
      </c>
    </row>
    <row r="38" ht="27" customHeight="1" spans="1:10">
      <c r="A38" s="15">
        <v>36</v>
      </c>
      <c r="B38" s="19" t="s">
        <v>70</v>
      </c>
      <c r="C38" s="19" t="s">
        <v>71</v>
      </c>
      <c r="D38" s="23">
        <v>78.67</v>
      </c>
      <c r="E38" s="24"/>
      <c r="F38" s="24"/>
      <c r="G38" s="24"/>
      <c r="H38" s="25">
        <f t="shared" si="0"/>
        <v>78.67</v>
      </c>
      <c r="I38" s="19">
        <v>1</v>
      </c>
      <c r="J38" s="28" t="s">
        <v>62</v>
      </c>
    </row>
    <row r="39" ht="27" customHeight="1" spans="1:10">
      <c r="A39" s="15">
        <v>37</v>
      </c>
      <c r="B39" s="19" t="s">
        <v>72</v>
      </c>
      <c r="C39" s="19" t="s">
        <v>73</v>
      </c>
      <c r="D39" s="23">
        <v>67.5</v>
      </c>
      <c r="E39" s="24"/>
      <c r="F39" s="24"/>
      <c r="G39" s="24"/>
      <c r="H39" s="25">
        <f t="shared" si="0"/>
        <v>67.5</v>
      </c>
      <c r="I39" s="19">
        <v>1</v>
      </c>
      <c r="J39" s="28" t="s">
        <v>62</v>
      </c>
    </row>
  </sheetData>
  <sheetProtection selectLockedCells="1" selectUnlockedCells="1"/>
  <mergeCells count="1">
    <mergeCell ref="A1:J1"/>
  </mergeCells>
  <printOptions horizontalCentered="1"/>
  <pageMargins left="0.0388888888888889" right="0.0388888888888889" top="0.0388888888888889" bottom="0.196527777777778" header="0.275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黄毅</cp:lastModifiedBy>
  <dcterms:created xsi:type="dcterms:W3CDTF">2006-09-16T00:00:00Z</dcterms:created>
  <dcterms:modified xsi:type="dcterms:W3CDTF">2023-07-17T08:59:32Z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2B49F07B1D4A40E9A3A42EE9DD712451_13</vt:lpwstr>
  </property>
</Properties>
</file>